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240" windowHeight="8207" firstSheet="1" activeTab="15"/>
  </bookViews>
  <sheets>
    <sheet name="Notes" sheetId="1" r:id="rId1"/>
    <sheet name="Example" sheetId="2" r:id="rId2"/>
    <sheet name="Jan" sheetId="3" r:id="rId3"/>
    <sheet name="Feb" sheetId="4" r:id="rId4"/>
    <sheet name="Mar" sheetId="5" r:id="rId5"/>
    <sheet name="Apr" sheetId="6" r:id="rId6"/>
    <sheet name="May" sheetId="7" r:id="rId7"/>
    <sheet name="Jun" sheetId="8" r:id="rId8"/>
    <sheet name="Jul" sheetId="9" r:id="rId9"/>
    <sheet name="Aug" sheetId="10" r:id="rId10"/>
    <sheet name="Sep" sheetId="11" r:id="rId11"/>
    <sheet name="Oct" sheetId="12" r:id="rId12"/>
    <sheet name="Nov" sheetId="13" r:id="rId13"/>
    <sheet name="Dec" sheetId="14" r:id="rId14"/>
    <sheet name="Inc &amp; Ex" sheetId="15" r:id="rId15"/>
    <sheet name="Bal Sheet" sheetId="16" r:id="rId16"/>
  </sheets>
  <definedNames>
    <definedName name="_xlnm.Print_Area" localSheetId="3">'Feb'!$A$1:$AF$39</definedName>
    <definedName name="_xlnm.Print_Area" localSheetId="14">'Inc &amp; Ex'!$A$1:$K$100</definedName>
    <definedName name="_xlnm.Print_Area" localSheetId="2">'Jan'!$A$1:$AF$38</definedName>
  </definedNames>
  <calcPr fullCalcOnLoad="1"/>
</workbook>
</file>

<file path=xl/comments15.xml><?xml version="1.0" encoding="utf-8"?>
<comments xmlns="http://schemas.openxmlformats.org/spreadsheetml/2006/main">
  <authors>
    <author>Whitehead Helena</author>
  </authors>
  <commentList>
    <comment ref="B16" authorId="0">
      <text>
        <r>
          <rPr>
            <sz val="9"/>
            <rFont val="Tahoma"/>
            <family val="2"/>
          </rPr>
          <t xml:space="preserve">Over type with what category you need for your Club.  Try to keep the name short, as it will appear in all the Jan to Dec sheets
</t>
        </r>
      </text>
    </comment>
    <comment ref="B30" authorId="0">
      <text>
        <r>
          <rPr>
            <sz val="9"/>
            <rFont val="Tahoma"/>
            <family val="2"/>
          </rPr>
          <t>Over type with what category you need for your Club.  Try to keep the name short, as it will appear in all the Jan to Dec sheets</t>
        </r>
      </text>
    </comment>
    <comment ref="B44" authorId="0">
      <text>
        <r>
          <rPr>
            <sz val="9"/>
            <rFont val="Tahoma"/>
            <family val="2"/>
          </rPr>
          <t xml:space="preserve">Over type with what category you need for your Club.  Try to keep the name short, as it will appear in all the Jan to Dec sheets
</t>
        </r>
      </text>
    </comment>
    <comment ref="B58" authorId="0">
      <text>
        <r>
          <rPr>
            <sz val="9"/>
            <rFont val="Tahoma"/>
            <family val="2"/>
          </rPr>
          <t xml:space="preserve">Over type with what category you need for your Club.  Try to keep the name short, as it will appear in all the Jan to Dec sheets
</t>
        </r>
      </text>
    </comment>
    <comment ref="G2" authorId="0">
      <text>
        <r>
          <rPr>
            <sz val="9"/>
            <rFont val="Tahoma"/>
            <family val="2"/>
          </rPr>
          <t>Over type with what category you need for your Club.  Try to keep the name short, as it will appear in all the Jan to Dec sheets</t>
        </r>
      </text>
    </comment>
    <comment ref="G16" authorId="0">
      <text>
        <r>
          <rPr>
            <sz val="9"/>
            <rFont val="Tahoma"/>
            <family val="2"/>
          </rPr>
          <t xml:space="preserve">Over type with what category you need for your Club.  Try to keep the name short, as it will appear in all the Jan to Dec sheets
</t>
        </r>
      </text>
    </comment>
    <comment ref="G30" authorId="0">
      <text>
        <r>
          <rPr>
            <sz val="9"/>
            <rFont val="Tahoma"/>
            <family val="2"/>
          </rPr>
          <t xml:space="preserve">Over type with what category you need for your Club.  Try to keep the name short, as it will appear in all the Jan to Dec sheets
</t>
        </r>
      </text>
    </comment>
    <comment ref="G44" authorId="0">
      <text>
        <r>
          <rPr>
            <sz val="9"/>
            <rFont val="Tahoma"/>
            <family val="2"/>
          </rPr>
          <t xml:space="preserve">Over type with what category you need for your Club.  Try to keep the name short, as it will appear in all the Jan to Dec sheets
</t>
        </r>
      </text>
    </comment>
  </commentList>
</comments>
</file>

<file path=xl/comments16.xml><?xml version="1.0" encoding="utf-8"?>
<comments xmlns="http://schemas.openxmlformats.org/spreadsheetml/2006/main">
  <authors>
    <author>Author</author>
    <author>Whitehead Helena</author>
  </authors>
  <commentList>
    <comment ref="B17" authorId="0">
      <text>
        <r>
          <rPr>
            <sz val="9"/>
            <rFont val="Tahoma"/>
            <family val="2"/>
          </rPr>
          <t>Enter bank balance at 31st December as per bank statement</t>
        </r>
      </text>
    </comment>
    <comment ref="B19" authorId="0">
      <text>
        <r>
          <rPr>
            <sz val="9"/>
            <rFont val="Tahoma"/>
            <family val="0"/>
          </rPr>
          <t xml:space="preserve">Should equal bank balance above at D9
</t>
        </r>
      </text>
    </comment>
    <comment ref="E15" authorId="0">
      <text>
        <r>
          <rPr>
            <sz val="9"/>
            <rFont val="Arial"/>
            <family val="2"/>
          </rPr>
          <t xml:space="preserve">Cell B14 and D14 should match.  If it does not balance this is the amount it is out by. It needs to be resolved.
</t>
        </r>
      </text>
    </comment>
    <comment ref="D17" authorId="0">
      <text>
        <r>
          <rPr>
            <sz val="9"/>
            <rFont val="Arial"/>
            <family val="2"/>
          </rPr>
          <t xml:space="preserve">If you have any, the amount needs to be entered manually </t>
        </r>
      </text>
    </comment>
    <comment ref="A1" authorId="1">
      <text>
        <r>
          <rPr>
            <b/>
            <sz val="10"/>
            <rFont val="Tahoma"/>
            <family val="2"/>
          </rPr>
          <t xml:space="preserve">Please over type and insert Club Name here. </t>
        </r>
        <r>
          <rPr>
            <sz val="9"/>
            <rFont val="Tahoma"/>
            <family val="2"/>
          </rPr>
          <t xml:space="preserve"> 
</t>
        </r>
      </text>
    </comment>
    <comment ref="D8" authorId="1">
      <text>
        <r>
          <rPr>
            <sz val="9"/>
            <rFont val="Tahoma"/>
            <family val="2"/>
          </rPr>
          <t xml:space="preserve">Please ensure all cheques have been banked before the end of the year. However if this is not possible then they need to be entered into December's accounts.  </t>
        </r>
      </text>
    </comment>
  </commentList>
</comments>
</file>

<file path=xl/comments2.xml><?xml version="1.0" encoding="utf-8"?>
<comments xmlns="http://schemas.openxmlformats.org/spreadsheetml/2006/main">
  <authors>
    <author>Author</author>
    <author>Whitehead Helena</author>
  </authors>
  <commentList>
    <comment ref="L3" authorId="0">
      <text>
        <r>
          <rPr>
            <sz val="9"/>
            <rFont val="Arial"/>
            <family val="2"/>
          </rPr>
          <t>'Cheques brought forward' = cheques that were still in the Treasurer's cashbox at the end of the previous year.</t>
        </r>
        <r>
          <rPr>
            <sz val="9"/>
            <rFont val="Tahoma"/>
            <family val="0"/>
          </rPr>
          <t xml:space="preserve">
</t>
        </r>
      </text>
    </comment>
    <comment ref="M3" authorId="0">
      <text>
        <r>
          <rPr>
            <sz val="9"/>
            <rFont val="Arial"/>
            <family val="2"/>
          </rPr>
          <t>'Cash brought forward' = cash that was still in the Treasurer's cashbox at the end of the previous month.  The same amount that was on the previous years Balance sheet.</t>
        </r>
      </text>
    </comment>
    <comment ref="N3" authorId="0">
      <text>
        <r>
          <rPr>
            <sz val="9"/>
            <rFont val="Arial"/>
            <family val="2"/>
          </rPr>
          <t>This is the balance showing at the bank at the end of the previous year, as on the Balance sheet.</t>
        </r>
      </text>
    </comment>
    <comment ref="O3" authorId="0">
      <text>
        <r>
          <rPr>
            <sz val="9"/>
            <rFont val="Arial"/>
            <family val="2"/>
          </rPr>
          <t>This is the balance showing at the bank at the end of the previous Year.  As on the Balance sheet.  This is a deposit account or second bank account.  Your club may choose to have a second bank account, in which case monies in and out need to be shown in the monthly accounts exactly as for the club's main bank account.</t>
        </r>
      </text>
    </comment>
    <comment ref="E1" authorId="0">
      <text>
        <r>
          <rPr>
            <sz val="9"/>
            <rFont val="Arial"/>
            <family val="2"/>
          </rPr>
          <t>You can head these columns up with the main categories of income for your club.
By altering the heading on the Inc &amp; Ex tab.  It will alter them on all months</t>
        </r>
      </text>
    </comment>
    <comment ref="F4" authorId="0">
      <text>
        <r>
          <rPr>
            <sz val="9"/>
            <rFont val="Arial"/>
            <family val="2"/>
          </rPr>
          <t>The £25 has been entered into the 'Club Sub' column because it comes from club members who were paying their club subs (some clubs have sub for specific activities).  Some people paid by cheque, others in cash.  You will see that the amounts taken in cheques and cash have been entered under the 'Cheques' and 'Cash' columns respectively.</t>
        </r>
      </text>
    </comment>
    <comment ref="B4" authorId="0">
      <text>
        <r>
          <rPr>
            <sz val="9"/>
            <rFont val="Arial"/>
            <family val="2"/>
          </rPr>
          <t>Whenever the Treasurer receives money from someone, he/she should issue a receipt and retain a copy for the records.  The receipt number should be entered here, beside the transaction to which it relates.</t>
        </r>
      </text>
    </comment>
    <comment ref="C4" authorId="0">
      <text>
        <r>
          <rPr>
            <sz val="9"/>
            <rFont val="Arial"/>
            <family val="2"/>
          </rPr>
          <t>Documents like Collection Sheets, Event Pre-Payment Forms, etc., are the 'evidence' that income that has been entered into the accounts really IS as described in the accounts.  These supporting documents must be retained.  They should be numbered and filed, so they can be easily retrieved.  The number should be written here beside the transaction to which the document relates.</t>
        </r>
      </text>
    </comment>
    <comment ref="L6" authorId="0">
      <text>
        <r>
          <rPr>
            <sz val="9"/>
            <rFont val="Arial"/>
            <family val="2"/>
          </rPr>
          <t>When cheques are taken from the Treasurer's cashbox and deposited at the Bank, a MINUS number should be entered under the 'Cheques' column as shown.  This minus number is what tells us that the cheque is no longer in the Treasurer's cashbox.  Then the amount is also put into the Bank column.</t>
        </r>
      </text>
    </comment>
    <comment ref="M6" authorId="0">
      <text>
        <r>
          <rPr>
            <sz val="9"/>
            <rFont val="Arial"/>
            <family val="2"/>
          </rPr>
          <t>When cash is taken from the Treasurer's cashbox and deposited at the Bank, a MINUS number should be entered under the 'Cash' column as shown.  This minus number is what tells us that the cash is no longer in the Treasurer's cashbox. Then the amount is also put into the Bank column.</t>
        </r>
      </text>
    </comment>
    <comment ref="N6" authorId="0">
      <text>
        <r>
          <rPr>
            <sz val="9"/>
            <rFont val="Arial"/>
            <family val="2"/>
          </rPr>
          <t>The total of cheques and cash being deposited into the bank account goes here.</t>
        </r>
      </text>
    </comment>
    <comment ref="E25" authorId="0">
      <text>
        <r>
          <rPr>
            <sz val="9"/>
            <rFont val="Arial"/>
            <family val="2"/>
          </rPr>
          <t>These totals are calculated for you by the spreadsheet. They are taken over to Inc &amp; Ex Sheet</t>
        </r>
      </text>
    </comment>
    <comment ref="D3" authorId="0">
      <text>
        <r>
          <rPr>
            <sz val="9"/>
            <rFont val="Arial"/>
            <family val="2"/>
          </rPr>
          <t>In January you will need to copy the balances brought forward across from the previous year's accounts for your club.  For each month thereafter through to the end of the year the balances brought forward are calculated for you by the spreadsheet.</t>
        </r>
      </text>
    </comment>
    <comment ref="J27" authorId="0">
      <text>
        <r>
          <rPr>
            <sz val="9"/>
            <rFont val="Arial"/>
            <family val="2"/>
          </rPr>
          <t>New balances are the balances brought forward from the previous month, plus everything you have added as income during the month, minus everything you have spent.  These are calculated for you by the spreadsheet.</t>
        </r>
      </text>
    </comment>
    <comment ref="U1" authorId="0">
      <text>
        <r>
          <rPr>
            <sz val="9"/>
            <rFont val="Arial"/>
            <family val="2"/>
          </rPr>
          <t>You can head these columns up with the main categories of income for your club. By altering the heading on the Inc &amp; Ex tab.  It will alter them on all months</t>
        </r>
      </text>
    </comment>
    <comment ref="K8" authorId="0">
      <text>
        <r>
          <rPr>
            <sz val="9"/>
            <rFont val="Arial"/>
            <family val="2"/>
          </rPr>
          <t>When the money has been received by BACS, enter the amount in here and enter it again under the bank account which your club uses for BACS receipts.</t>
        </r>
      </text>
    </comment>
    <comment ref="AA4" authorId="0">
      <text>
        <r>
          <rPr>
            <sz val="9"/>
            <rFont val="Arial"/>
            <family val="2"/>
          </rPr>
          <t xml:space="preserve">When a cheque has been issued, enter the amount of the cheque in here. And also in appropriate bank column </t>
        </r>
      </text>
    </comment>
    <comment ref="U4" authorId="0">
      <text>
        <r>
          <rPr>
            <sz val="9"/>
            <rFont val="Arial"/>
            <family val="2"/>
          </rPr>
          <t>The £45 has been entered into the 'Cinema Tickets' column because that is what the expenditure was for (see the payment description). The same amount is then entered under 'BACS', 'Cheques' or 'Cash', depending on which of these was used to take the money from the account.</t>
        </r>
      </text>
    </comment>
    <comment ref="AE5" authorId="0">
      <text>
        <r>
          <rPr>
            <sz val="9"/>
            <rFont val="Tahoma"/>
            <family val="2"/>
          </rPr>
          <t xml:space="preserve">When the payment was made by Bacs, enter the date that the Bacs shows up on your bank statement. </t>
        </r>
      </text>
    </comment>
    <comment ref="AE4" authorId="0">
      <text>
        <r>
          <rPr>
            <sz val="9"/>
            <rFont val="Arial"/>
            <family val="2"/>
          </rPr>
          <t xml:space="preserve">When the payment was made by cheque, enter the date that the cheque shows up on your bank statement.  Doing this will automatically update the 'Uncleared cheques' </t>
        </r>
      </text>
    </comment>
    <comment ref="Q27" authorId="0">
      <text>
        <r>
          <rPr>
            <sz val="9"/>
            <rFont val="Arial"/>
            <family val="2"/>
          </rPr>
          <t xml:space="preserve">Use this to help verify that there are no errors in the numerical information you have entered for the month.  If the two totals in the Checking Tool are the same, then there are not errors.  If the totals are different, then you will need to check through again to find the error.  </t>
        </r>
      </text>
    </comment>
    <comment ref="AB27" authorId="0">
      <text>
        <r>
          <rPr>
            <sz val="9"/>
            <rFont val="Arial"/>
            <family val="2"/>
          </rPr>
          <t>This number will help you to see if there are any cheques which you have issued during the month which have not yet been banked.  The number will update when you enter a date in the 'Paid Date' column to show that a cheque has been banked.</t>
        </r>
      </text>
    </comment>
    <comment ref="A4" authorId="0">
      <text>
        <r>
          <rPr>
            <b/>
            <sz val="9"/>
            <rFont val="Arial"/>
            <family val="2"/>
          </rPr>
          <t>Enter date by typing in;
day hyphen month
eg
31-12 for 31.12.15</t>
        </r>
        <r>
          <rPr>
            <sz val="9"/>
            <rFont val="Tahoma"/>
            <family val="2"/>
          </rPr>
          <t xml:space="preserve">
</t>
        </r>
      </text>
    </comment>
    <comment ref="AF3" authorId="0">
      <text>
        <r>
          <rPr>
            <sz val="9"/>
            <rFont val="Arial"/>
            <family val="2"/>
          </rPr>
          <t>This column is for calculation purposes only. Unless you insert more lines and then the maths needs to be dragged down, to retain the uncleared cheques.</t>
        </r>
      </text>
    </comment>
    <comment ref="G5" authorId="1">
      <text>
        <r>
          <rPr>
            <sz val="9"/>
            <rFont val="Tahoma"/>
            <family val="0"/>
          </rPr>
          <t>The £72.12 has been entered into the 'Charity Fundraising' column because it is money raised for Charity  You will see that the amounts taken in cash have been entered under the  'Cash' columns.</t>
        </r>
      </text>
    </comment>
    <comment ref="F25" authorId="1">
      <text>
        <r>
          <rPr>
            <sz val="9"/>
            <rFont val="Tahoma"/>
            <family val="0"/>
          </rPr>
          <t xml:space="preserve">These totals are calculated for you by the spreadsheet. They are taken over to Inc &amp; Ex Sheet
</t>
        </r>
      </text>
    </comment>
    <comment ref="G25" authorId="1">
      <text>
        <r>
          <rPr>
            <sz val="9"/>
            <rFont val="Tahoma"/>
            <family val="2"/>
          </rPr>
          <t>These totals are calculated for you by the spreadsheet. They are taken over to Inc &amp; Ex Sheet</t>
        </r>
        <r>
          <rPr>
            <sz val="9"/>
            <rFont val="Tahoma"/>
            <family val="0"/>
          </rPr>
          <t xml:space="preserve">
</t>
        </r>
      </text>
    </comment>
    <comment ref="H25" authorId="1">
      <text>
        <r>
          <rPr>
            <sz val="9"/>
            <rFont val="Tahoma"/>
            <family val="2"/>
          </rPr>
          <t xml:space="preserve">These totals are calculated for you by the spreadsheet. They are taken over to Inc &amp; Ex Sheet
</t>
        </r>
      </text>
    </comment>
    <comment ref="I25" authorId="1">
      <text>
        <r>
          <rPr>
            <sz val="9"/>
            <rFont val="Tahoma"/>
            <family val="2"/>
          </rPr>
          <t>These totals are calculated for you by the spreadsheet. They are taken over to Inc &amp; Ex Sheet</t>
        </r>
      </text>
    </comment>
    <comment ref="J25" authorId="1">
      <text>
        <r>
          <rPr>
            <sz val="9"/>
            <rFont val="Tahoma"/>
            <family val="2"/>
          </rPr>
          <t xml:space="preserve">These totals are calculated for you by the spreadsheet. They are taken over to Inc &amp; Ex Sheet
</t>
        </r>
      </text>
    </comment>
    <comment ref="K25" authorId="1">
      <text>
        <r>
          <rPr>
            <sz val="9"/>
            <rFont val="Tahoma"/>
            <family val="2"/>
          </rPr>
          <t xml:space="preserve">Total amount of Bacs payments in
</t>
        </r>
      </text>
    </comment>
    <comment ref="L25" authorId="1">
      <text>
        <r>
          <rPr>
            <sz val="9"/>
            <rFont val="Tahoma"/>
            <family val="2"/>
          </rPr>
          <t xml:space="preserve">Total amount of any cheques you hold that have not been banked yet.
</t>
        </r>
      </text>
    </comment>
    <comment ref="M25" authorId="1">
      <text>
        <r>
          <rPr>
            <sz val="9"/>
            <rFont val="Tahoma"/>
            <family val="2"/>
          </rPr>
          <t xml:space="preserve">The total amount of cash in
</t>
        </r>
      </text>
    </comment>
    <comment ref="M27" authorId="1">
      <text>
        <r>
          <rPr>
            <sz val="9"/>
            <rFont val="Tahoma"/>
            <family val="2"/>
          </rPr>
          <t xml:space="preserve">Cash that you have. Ie total cah in less cash paid out.
</t>
        </r>
      </text>
    </comment>
    <comment ref="N27" authorId="1">
      <text>
        <r>
          <rPr>
            <b/>
            <sz val="9"/>
            <rFont val="Tahoma"/>
            <family val="2"/>
          </rPr>
          <t>Amount that is in the bank.  May not be the same as the bank statement as cheques issued might not hae been cashed</t>
        </r>
      </text>
    </comment>
    <comment ref="O27" authorId="1">
      <text>
        <r>
          <rPr>
            <sz val="9"/>
            <rFont val="Tahoma"/>
            <family val="2"/>
          </rPr>
          <t xml:space="preserve">Amount that is in the Deposit account.
</t>
        </r>
      </text>
    </comment>
    <comment ref="N25" authorId="1">
      <text>
        <r>
          <rPr>
            <sz val="9"/>
            <rFont val="Tahoma"/>
            <family val="2"/>
          </rPr>
          <t xml:space="preserve">This amount is the amount of income that the bank has had in.  Figure below shows true position, as this deducts the payments out.
</t>
        </r>
      </text>
    </comment>
    <comment ref="O25" authorId="1">
      <text>
        <r>
          <rPr>
            <sz val="9"/>
            <rFont val="Tahoma"/>
            <family val="2"/>
          </rPr>
          <t xml:space="preserve">This amount is the amount of income that the bank has had in.  Figure below shows true position, as this deducts the payments out.
</t>
        </r>
      </text>
    </comment>
    <comment ref="L27" authorId="1">
      <text>
        <r>
          <rPr>
            <sz val="9"/>
            <rFont val="Tahoma"/>
            <family val="2"/>
          </rPr>
          <t xml:space="preserve">Total amount of any cheques you hold that have not been banked yet.
</t>
        </r>
      </text>
    </comment>
    <comment ref="U25" authorId="1">
      <text>
        <r>
          <rPr>
            <b/>
            <sz val="9"/>
            <rFont val="Tahoma"/>
            <family val="2"/>
          </rPr>
          <t>These totals are calculated for you by the spreadsheet. They are taken over to Inc &amp; Ex Sheet</t>
        </r>
      </text>
    </comment>
    <comment ref="V25" authorId="1">
      <text>
        <r>
          <rPr>
            <sz val="9"/>
            <rFont val="Tahoma"/>
            <family val="2"/>
          </rPr>
          <t xml:space="preserve">These totals are calculated for you by the spreadsheet. They are taken over to Inc &amp; Ex Sheet
</t>
        </r>
      </text>
    </comment>
    <comment ref="W25" authorId="1">
      <text>
        <r>
          <rPr>
            <sz val="9"/>
            <rFont val="Tahoma"/>
            <family val="2"/>
          </rPr>
          <t xml:space="preserve">These totals are calculated for you by the spreadsheet. They are taken over to Inc &amp; Ex Sheet
</t>
        </r>
      </text>
    </comment>
    <comment ref="X25" authorId="1">
      <text>
        <r>
          <rPr>
            <sz val="9"/>
            <rFont val="Tahoma"/>
            <family val="2"/>
          </rPr>
          <t xml:space="preserve">These totals are calculated for you by the spreadsheet. They are taken over to Inc &amp; Ex Sheet
</t>
        </r>
      </text>
    </comment>
    <comment ref="Y25" authorId="1">
      <text>
        <r>
          <rPr>
            <sz val="9"/>
            <rFont val="Tahoma"/>
            <family val="2"/>
          </rPr>
          <t xml:space="preserve">These totals are calculated for you by the spreadsheet. They are taken over to Inc &amp; Ex Sheet
</t>
        </r>
      </text>
    </comment>
    <comment ref="Z25" authorId="1">
      <text>
        <r>
          <rPr>
            <sz val="9"/>
            <rFont val="Tahoma"/>
            <family val="2"/>
          </rPr>
          <t xml:space="preserve">Total amount of Bacs payments made this month
</t>
        </r>
      </text>
    </comment>
    <comment ref="AA25" authorId="1">
      <text>
        <r>
          <rPr>
            <sz val="9"/>
            <rFont val="Tahoma"/>
            <family val="2"/>
          </rPr>
          <t>Total amount of Cheques payments made this month</t>
        </r>
      </text>
    </comment>
    <comment ref="AB25" authorId="1">
      <text>
        <r>
          <rPr>
            <sz val="9"/>
            <rFont val="Tahoma"/>
            <family val="2"/>
          </rPr>
          <t xml:space="preserve">Total amount of cash paid this month
</t>
        </r>
      </text>
    </comment>
    <comment ref="AC25" authorId="1">
      <text>
        <r>
          <rPr>
            <sz val="9"/>
            <rFont val="Tahoma"/>
            <family val="2"/>
          </rPr>
          <t xml:space="preserve">Total amount of bank payments made this month
</t>
        </r>
      </text>
    </comment>
    <comment ref="AD25" authorId="1">
      <text>
        <r>
          <rPr>
            <sz val="9"/>
            <rFont val="Tahoma"/>
            <family val="2"/>
          </rPr>
          <t xml:space="preserve">Total amount of payments made this month
</t>
        </r>
      </text>
    </comment>
    <comment ref="AF4" authorId="1">
      <text>
        <r>
          <rPr>
            <sz val="9"/>
            <rFont val="Tahoma"/>
            <family val="2"/>
          </rPr>
          <t xml:space="preserve">
This column is all sorted by itself.  The amount is put in and stays there until a date is put in when it clears off the bank statement.  At that stage the figure disappears.  It is information regarding uncleared cheques.</t>
        </r>
      </text>
    </comment>
    <comment ref="AC4" authorId="1">
      <text>
        <r>
          <rPr>
            <sz val="9"/>
            <rFont val="Tahoma"/>
            <family val="2"/>
          </rPr>
          <t xml:space="preserve">enter amount paid out
</t>
        </r>
      </text>
    </comment>
    <comment ref="AC5" authorId="1">
      <text>
        <r>
          <rPr>
            <sz val="9"/>
            <rFont val="Tahoma"/>
            <family val="2"/>
          </rPr>
          <t>enter amount paid out</t>
        </r>
      </text>
    </comment>
    <comment ref="AB6" authorId="1">
      <text>
        <r>
          <rPr>
            <sz val="9"/>
            <rFont val="Tahoma"/>
            <family val="2"/>
          </rPr>
          <t xml:space="preserve">enter amount paid out
</t>
        </r>
      </text>
    </comment>
    <comment ref="Z5" authorId="1">
      <text>
        <r>
          <rPr>
            <sz val="9"/>
            <rFont val="Tahoma"/>
            <family val="2"/>
          </rPr>
          <t>enter amount paid out
and also into the bank column</t>
        </r>
      </text>
    </comment>
    <comment ref="X6" authorId="1">
      <text>
        <r>
          <rPr>
            <sz val="9"/>
            <rFont val="Tahoma"/>
            <family val="2"/>
          </rPr>
          <t xml:space="preserve">
The £10 has been entered into the 'Prizes' column because that is what the expenditure was for (see the payment description). The same amount is then entered under 'BACS', 'Cheques' or 'Cash', depending on which of these was used to take the money from the account.</t>
        </r>
      </text>
    </comment>
    <comment ref="V5" authorId="1">
      <text>
        <r>
          <rPr>
            <sz val="9"/>
            <rFont val="Tahoma"/>
            <family val="2"/>
          </rPr>
          <t xml:space="preserve">The £92.12 has been entered into the 'Prizes' column because that is what the expenditure was for (see the payment description). The same amount is then entered under 'BACS', 'Cheques' or 'Cash', depending on which of these was used to take the money from the account.
</t>
        </r>
      </text>
    </comment>
    <comment ref="L4" authorId="1">
      <text>
        <r>
          <rPr>
            <sz val="9"/>
            <rFont val="Tahoma"/>
            <family val="2"/>
          </rPr>
          <t xml:space="preserve">enter amount of cheque received.  It does no go into the bank column until it has been paid into the bank
</t>
        </r>
      </text>
    </comment>
    <comment ref="L7" authorId="1">
      <text>
        <r>
          <rPr>
            <sz val="9"/>
            <rFont val="Tahoma"/>
            <family val="2"/>
          </rPr>
          <t xml:space="preserve">enter amount of cheque received.  It does no go into the bank column until it has been paid into the bank
</t>
        </r>
      </text>
    </comment>
    <comment ref="L9" authorId="1">
      <text>
        <r>
          <rPr>
            <sz val="9"/>
            <rFont val="Tahoma"/>
            <family val="2"/>
          </rPr>
          <t xml:space="preserve">When cheques are taken from the Treasurer's cashbox and deposited at the Bank, a MINUS number should be entered under the 'Cheques' column as shown.  This minus number is what tells us that the cheque is no longer in the Treasurer's cashbox.  Then the amount is also put into the Bank column.
</t>
        </r>
      </text>
    </comment>
    <comment ref="N10" authorId="1">
      <text>
        <r>
          <rPr>
            <sz val="9"/>
            <rFont val="Tahoma"/>
            <family val="2"/>
          </rPr>
          <t>When a transfer of money is made to the Deposit account, a MINUS number should be entered under the 'Bank' column as shown.  Then the amount is also put into the Deposit column.</t>
        </r>
      </text>
    </comment>
    <comment ref="O10" authorId="1">
      <text>
        <r>
          <rPr>
            <sz val="9"/>
            <rFont val="Tahoma"/>
            <family val="2"/>
          </rPr>
          <t xml:space="preserve">Amount paid in
</t>
        </r>
      </text>
    </comment>
    <comment ref="N9" authorId="1">
      <text>
        <r>
          <rPr>
            <sz val="9"/>
            <rFont val="Tahoma"/>
            <family val="2"/>
          </rPr>
          <t xml:space="preserve">Amount of cheque paid into the bank
</t>
        </r>
      </text>
    </comment>
    <comment ref="N8" authorId="1">
      <text>
        <r>
          <rPr>
            <sz val="9"/>
            <rFont val="Tahoma"/>
            <family val="2"/>
          </rPr>
          <t xml:space="preserve">Amount paid in
</t>
        </r>
      </text>
    </comment>
    <comment ref="M5" authorId="1">
      <text>
        <r>
          <rPr>
            <sz val="9"/>
            <rFont val="Tahoma"/>
            <family val="2"/>
          </rPr>
          <t xml:space="preserve">Amount paid in.  
</t>
        </r>
      </text>
    </comment>
    <comment ref="M4" authorId="1">
      <text>
        <r>
          <rPr>
            <sz val="9"/>
            <rFont val="Tahoma"/>
            <family val="2"/>
          </rPr>
          <t xml:space="preserve">Amount paid in
</t>
        </r>
      </text>
    </comment>
    <comment ref="M7" authorId="1">
      <text>
        <r>
          <rPr>
            <sz val="9"/>
            <rFont val="Tahoma"/>
            <family val="2"/>
          </rPr>
          <t xml:space="preserve">Amount paid in cash
</t>
        </r>
      </text>
    </comment>
    <comment ref="H7" authorId="1">
      <text>
        <r>
          <rPr>
            <sz val="9"/>
            <rFont val="Tahoma"/>
            <family val="2"/>
          </rPr>
          <t xml:space="preserve">The £34.60 has been entered into the 'Club Events' column because it is money raised for an Event  You will see that the amounts taken in cash have been entered under the  'Cash' columns and the amount paid by cheque is put into the Cheque column.  The cheque is later paid into the bank - see line 9
</t>
        </r>
      </text>
    </comment>
    <comment ref="I8" authorId="1">
      <text>
        <r>
          <rPr>
            <sz val="9"/>
            <rFont val="Tahoma"/>
            <family val="2"/>
          </rPr>
          <t>The £20 has been entered into the 'Cinema ticket' column because it is money taken for tickets.  You will see that the amounts was paid by Bacs.  It is entered in Bacs column and also the bank.</t>
        </r>
      </text>
    </comment>
    <comment ref="U27" authorId="1">
      <text>
        <r>
          <rPr>
            <sz val="9"/>
            <rFont val="Tahoma"/>
            <family val="2"/>
          </rPr>
          <t>This is all done automatically.  This is the amount you started with this month.</t>
        </r>
        <r>
          <rPr>
            <sz val="9"/>
            <rFont val="Tahoma"/>
            <family val="0"/>
          </rPr>
          <t xml:space="preserve">
</t>
        </r>
      </text>
    </comment>
    <comment ref="U28" authorId="1">
      <text>
        <r>
          <rPr>
            <sz val="9"/>
            <rFont val="Tahoma"/>
            <family val="2"/>
          </rPr>
          <t xml:space="preserve">This is all done automatically.  This is the amount you have had in as income this month.
</t>
        </r>
      </text>
    </comment>
    <comment ref="Y28" authorId="1">
      <text>
        <r>
          <rPr>
            <sz val="9"/>
            <rFont val="Tahoma"/>
            <family val="2"/>
          </rPr>
          <t xml:space="preserve">This is all done automatically.  This is the amount you have have spent this month.
</t>
        </r>
      </text>
    </comment>
    <comment ref="Y27" authorId="1">
      <text>
        <r>
          <rPr>
            <sz val="9"/>
            <rFont val="Tahoma"/>
            <family val="2"/>
          </rPr>
          <t xml:space="preserve">This is all done automatically.  This is the amount you have left this month.
</t>
        </r>
      </text>
    </comment>
    <comment ref="U29" authorId="1">
      <text>
        <r>
          <rPr>
            <sz val="9"/>
            <rFont val="Tahoma"/>
            <family val="2"/>
          </rPr>
          <t xml:space="preserve">This is all done automatically.  This is the amount should be the same as cell Y29
If it isn't there is an error that needs rectifying before you continue.
</t>
        </r>
      </text>
    </comment>
    <comment ref="Y29" authorId="1">
      <text>
        <r>
          <rPr>
            <sz val="9"/>
            <rFont val="Tahoma"/>
            <family val="2"/>
          </rPr>
          <t>This is all done automatically.  This is the amount should be the same as cell U29
If it isn't there is an error that needs rectifying before you continue.</t>
        </r>
      </text>
    </comment>
  </commentList>
</comments>
</file>

<file path=xl/sharedStrings.xml><?xml version="1.0" encoding="utf-8"?>
<sst xmlns="http://schemas.openxmlformats.org/spreadsheetml/2006/main" count="624" uniqueCount="136">
  <si>
    <t>Date</t>
  </si>
  <si>
    <t>Cash</t>
  </si>
  <si>
    <t>Cheque</t>
  </si>
  <si>
    <t>Balances B/f</t>
  </si>
  <si>
    <t>£</t>
  </si>
  <si>
    <t>Income</t>
  </si>
  <si>
    <t>Expenditure</t>
  </si>
  <si>
    <t>Sub Totals</t>
  </si>
  <si>
    <t>Date:</t>
  </si>
  <si>
    <t>Management Auditor</t>
  </si>
  <si>
    <t>Signed:</t>
  </si>
  <si>
    <t>Name:</t>
  </si>
  <si>
    <t>Club Auditor</t>
  </si>
  <si>
    <t>Totals</t>
  </si>
  <si>
    <t>New Balances</t>
  </si>
  <si>
    <t>Accounts prepared by: , Treasurer.</t>
  </si>
  <si>
    <t xml:space="preserve">Date: </t>
  </si>
  <si>
    <t>Misc</t>
  </si>
  <si>
    <t>Chq no.</t>
  </si>
  <si>
    <t xml:space="preserve">Misc </t>
  </si>
  <si>
    <t>EIOE/EEOI</t>
  </si>
  <si>
    <t>Jan</t>
  </si>
  <si>
    <t>Feb</t>
  </si>
  <si>
    <t>Mar</t>
  </si>
  <si>
    <t>Apr</t>
  </si>
  <si>
    <t>May</t>
  </si>
  <si>
    <t>Jun</t>
  </si>
  <si>
    <t>Jul</t>
  </si>
  <si>
    <t>Aug</t>
  </si>
  <si>
    <t>Oct</t>
  </si>
  <si>
    <t>Dec</t>
  </si>
  <si>
    <t>Nov</t>
  </si>
  <si>
    <t>Sep</t>
  </si>
  <si>
    <t>Rebate</t>
  </si>
  <si>
    <t>HASSRA  SPORTS &amp; SOCIAL</t>
  </si>
  <si>
    <t>Category 1</t>
  </si>
  <si>
    <t>Category 2</t>
  </si>
  <si>
    <t>Category 3</t>
  </si>
  <si>
    <t>Category 4</t>
  </si>
  <si>
    <t>Checking Tool</t>
  </si>
  <si>
    <t>Starting Balances for Month</t>
  </si>
  <si>
    <t>Income for Month</t>
  </si>
  <si>
    <t>Closing Balances</t>
  </si>
  <si>
    <t>Expenditure for Month</t>
  </si>
  <si>
    <t>Balance - current account</t>
  </si>
  <si>
    <t>Balance - deposit account</t>
  </si>
  <si>
    <t>Unpaid invoices</t>
  </si>
  <si>
    <t>Cheques issued but not cashed</t>
  </si>
  <si>
    <t>Receipt</t>
  </si>
  <si>
    <t>Voucher/ Ref</t>
  </si>
  <si>
    <t>BACS</t>
  </si>
  <si>
    <t>Cheques</t>
  </si>
  <si>
    <t>Income Description</t>
  </si>
  <si>
    <t>Payment Description</t>
  </si>
  <si>
    <t>353</t>
  </si>
  <si>
    <t>Club Subs</t>
  </si>
  <si>
    <t>Charity Fundraising</t>
  </si>
  <si>
    <t>Club Events</t>
  </si>
  <si>
    <t>Cinema Tickets</t>
  </si>
  <si>
    <t>Jan15-1</t>
  </si>
  <si>
    <t>Jan15-2</t>
  </si>
  <si>
    <t>Jan15-3</t>
  </si>
  <si>
    <t>Jan15-4</t>
  </si>
  <si>
    <t>51</t>
  </si>
  <si>
    <t>52</t>
  </si>
  <si>
    <t>54</t>
  </si>
  <si>
    <t>55</t>
  </si>
  <si>
    <t>Monthly subs</t>
  </si>
  <si>
    <t>Children in Need collection</t>
  </si>
  <si>
    <t>Bakeoff competition</t>
  </si>
  <si>
    <t>Cinema tickets</t>
  </si>
  <si>
    <t>Exp1</t>
  </si>
  <si>
    <t>Exp2</t>
  </si>
  <si>
    <t>Exp3</t>
  </si>
  <si>
    <t>Children in Need donation</t>
  </si>
  <si>
    <t>Charity Donations</t>
  </si>
  <si>
    <t>THIS PAGE SHOWS AN EXAMPLE OF A MONTH'S ACCOUNTS, WITH EXPLANATORY NOTES.  EXPLANATORY NOTES ARE PROVIDED WHEREVER YOU CAN SEE A SMALL RED TRIANGLE IN THE TOP RIGHT CORNER OF A CELL.  ROLL YOUR MOUSE OVER THE TRIANGLE TO REVEAL AND READ THE NOTE.</t>
  </si>
  <si>
    <t>Tickets</t>
  </si>
  <si>
    <t>Discounted tickets</t>
  </si>
  <si>
    <t>Balances at 31 December</t>
  </si>
  <si>
    <t>Bank Statement</t>
  </si>
  <si>
    <t>We, the undersigned, certify that the Income &amp; Expenditure Account and Balance Sheet for the year ended __________ are in agreement with the books and give a true and fair view of the club's affairs. We have obtained all the information and explanations which , to the best of our knowledge and belief, were necessary for the purpose of this audit.</t>
  </si>
  <si>
    <t>Uncleared Cheques</t>
  </si>
  <si>
    <t>Date cleared</t>
  </si>
  <si>
    <t>Balances at 1st January</t>
  </si>
  <si>
    <t>January Income</t>
  </si>
  <si>
    <t>January Expenditure</t>
  </si>
  <si>
    <t>February Income</t>
  </si>
  <si>
    <t>February Expenditure</t>
  </si>
  <si>
    <t>March Expenditure</t>
  </si>
  <si>
    <t>March Income</t>
  </si>
  <si>
    <t>April Expenditure</t>
  </si>
  <si>
    <t>April Income</t>
  </si>
  <si>
    <t>May Expenditure</t>
  </si>
  <si>
    <t>May Income</t>
  </si>
  <si>
    <t>June Expenditure</t>
  </si>
  <si>
    <t>June Income</t>
  </si>
  <si>
    <t>July Expenditure</t>
  </si>
  <si>
    <t>July Income</t>
  </si>
  <si>
    <t>August Expenditure</t>
  </si>
  <si>
    <t>August Income</t>
  </si>
  <si>
    <t>September Expenditure</t>
  </si>
  <si>
    <t>September Income</t>
  </si>
  <si>
    <t>October Expenditure</t>
  </si>
  <si>
    <t>October Income</t>
  </si>
  <si>
    <t>November Expenditure</t>
  </si>
  <si>
    <t>November Income</t>
  </si>
  <si>
    <t>December Expenditure</t>
  </si>
  <si>
    <t>December Income</t>
  </si>
  <si>
    <t>HASSRA Club Name needed</t>
  </si>
  <si>
    <t>If you need to insert any lines, remember to drag down the maths in column AF</t>
  </si>
  <si>
    <t>The maths has been protected within this document.  If there is any problem contact HASSRA Finance for your Region</t>
  </si>
  <si>
    <t>Bank</t>
  </si>
  <si>
    <t xml:space="preserve"> Deposit</t>
  </si>
  <si>
    <t>Balances</t>
  </si>
  <si>
    <t>C/F Balances</t>
  </si>
  <si>
    <t>Uncleared Cheq</t>
  </si>
  <si>
    <t>Deposit</t>
  </si>
  <si>
    <t>Please enter your Club name on the Balance sheet</t>
  </si>
  <si>
    <t>When paying in cash or cheques to the bank you need to put a minus figure in the cash or cheque column on the income side and a black figure in the bank column.  No figure needs to be put in the coloured columns.</t>
  </si>
  <si>
    <t>Transfer from Current to Deposit A/C</t>
  </si>
  <si>
    <t>Prize for Bakeoff Competition</t>
  </si>
  <si>
    <t>Prizes</t>
  </si>
  <si>
    <t>Jan15-5</t>
  </si>
  <si>
    <t>Jan15-6</t>
  </si>
  <si>
    <t>Jan15-7</t>
  </si>
  <si>
    <t>If you need to draw out cash from the bank, enter the cheque on the expenditure side into the Cheque and bank column (there is no need to enter it into the coloured columns).  Then enter it on the income side into the cash column (no need to enter into the coloured columns)</t>
  </si>
  <si>
    <t>Cheques brought forward</t>
  </si>
  <si>
    <t>Received cheques not yet banked</t>
  </si>
  <si>
    <t>To transfer money from current accounts to Deposit accounts, just enter both on the left side on one line with a minus figure in the account it is coming out of and a positive figure in the one it is going in to.  No need to put any entry into the coloured columns.</t>
  </si>
  <si>
    <t>Enter the amounts carried forward from your last Balance sheet in January onto line 4 into the highlighted boxes</t>
  </si>
  <si>
    <t xml:space="preserve">The Income &amp; Expenditure can be broken down into categories.  Enter the name in place of the categories on Inc. &amp; Exp. tab.  These will then be taken across to all months.  You may need to enter the same category in both the Income and Expense columns.  </t>
  </si>
  <si>
    <t>The coloured columns on this spread sheet are there to calculate the total income and expenditure for the year.  These figures are needed to enable your Balance sheet to balance.</t>
  </si>
  <si>
    <t>Each month need to be printed out and signed by the Chair &amp; Treasurer when bank reconciliation has taken place</t>
  </si>
  <si>
    <t>Any cheques that you have written and that are not cashed by recipients within 6 months are written back into the account as income.  Enter into Misc. coloured column and the bank column and also enter a date into the date cleared column on the line it was issued.</t>
  </si>
  <si>
    <t xml:space="preserve">BALANCE SHEET 2018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</si>
</sst>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yy"/>
    <numFmt numFmtId="165" formatCode="&quot;£&quot;#,##0.00"/>
    <numFmt numFmtId="166" formatCode="0.00_ ;[Red]\-0.00\ "/>
    <numFmt numFmtId="167" formatCode="d\-mmm"/>
    <numFmt numFmtId="168" formatCode="&quot;Yes&quot;;&quot;Yes&quot;;&quot;No&quot;"/>
    <numFmt numFmtId="169" formatCode="&quot;True&quot;;&quot;True&quot;;&quot;False&quot;"/>
    <numFmt numFmtId="170" formatCode="&quot;On&quot;;&quot;On&quot;;&quot;Off&quot;"/>
    <numFmt numFmtId="171" formatCode="[$-809]dd\ mmmm\ yyyy"/>
    <numFmt numFmtId="172" formatCode="dd/mm/yy;@"/>
    <numFmt numFmtId="173" formatCode="[$€-2]\ #,##0.00_);[Red]\([$€-2]\ #,##0.00\)"/>
  </numFmts>
  <fonts count="53">
    <font>
      <sz val="10"/>
      <name val="Times New Roman"/>
      <family val="0"/>
    </font>
    <font>
      <b/>
      <sz val="10"/>
      <name val="Times New Roman"/>
      <family val="1"/>
    </font>
    <font>
      <u val="single"/>
      <sz val="10"/>
      <color indexed="12"/>
      <name val="Times New Roman"/>
      <family val="0"/>
    </font>
    <font>
      <u val="single"/>
      <sz val="10"/>
      <color indexed="36"/>
      <name val="Times New Roman"/>
      <family val="0"/>
    </font>
    <font>
      <b/>
      <sz val="8"/>
      <name val="Arial"/>
      <family val="2"/>
    </font>
    <font>
      <sz val="10"/>
      <name val="Arial"/>
      <family val="2"/>
    </font>
    <font>
      <sz val="8"/>
      <name val="Arial"/>
      <family val="2"/>
    </font>
    <font>
      <sz val="9"/>
      <name val="Tahoma"/>
      <family val="0"/>
    </font>
    <font>
      <sz val="8"/>
      <name val="Times New Roman"/>
      <family val="1"/>
    </font>
    <font>
      <b/>
      <sz val="10"/>
      <name val="Arial"/>
      <family val="2"/>
    </font>
    <font>
      <i/>
      <sz val="8"/>
      <name val="Arial"/>
      <family val="2"/>
    </font>
    <font>
      <i/>
      <sz val="10"/>
      <name val="Arial"/>
      <family val="2"/>
    </font>
    <font>
      <sz val="9"/>
      <name val="Arial"/>
      <family val="2"/>
    </font>
    <font>
      <b/>
      <sz val="9"/>
      <name val="Arial"/>
      <family val="2"/>
    </font>
    <font>
      <b/>
      <i/>
      <sz val="10"/>
      <name val="Arial"/>
      <family val="2"/>
    </font>
    <font>
      <b/>
      <i/>
      <sz val="8"/>
      <name val="Arial"/>
      <family val="2"/>
    </font>
    <font>
      <b/>
      <sz val="9"/>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theme="0" tint="-0.34997999668121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ouble"/>
    </border>
    <border>
      <left style="medium"/>
      <right>
        <color indexed="63"/>
      </right>
      <top>
        <color indexed="63"/>
      </top>
      <bottom style="medium"/>
    </border>
    <border>
      <left>
        <color indexed="63"/>
      </left>
      <right style="medium"/>
      <top style="double"/>
      <bottom style="medium"/>
    </border>
    <border>
      <left style="thin"/>
      <right style="double"/>
      <top style="double"/>
      <bottom style="thin"/>
    </border>
    <border>
      <left style="double"/>
      <right style="double"/>
      <top style="double"/>
      <bottom style="thin"/>
    </border>
    <border>
      <left style="thin"/>
      <right>
        <color indexed="63"/>
      </right>
      <top style="double"/>
      <bottom style="thin"/>
    </border>
    <border>
      <left>
        <color indexed="63"/>
      </left>
      <right style="double"/>
      <top style="double"/>
      <bottom style="thin"/>
    </border>
    <border>
      <left style="double"/>
      <right>
        <color indexed="63"/>
      </right>
      <top>
        <color indexed="63"/>
      </top>
      <bottom>
        <color indexed="63"/>
      </bottom>
    </border>
    <border>
      <left style="thin"/>
      <right style="double"/>
      <top style="thin"/>
      <bottom>
        <color indexed="63"/>
      </bottom>
    </border>
    <border>
      <left style="double"/>
      <right style="double"/>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style="double"/>
      <top>
        <color indexed="63"/>
      </top>
      <bottom>
        <color indexed="63"/>
      </bottom>
    </border>
    <border>
      <left>
        <color indexed="63"/>
      </left>
      <right style="thin"/>
      <top>
        <color indexed="63"/>
      </top>
      <bottom style="double"/>
    </border>
    <border>
      <left>
        <color indexed="63"/>
      </left>
      <right style="thin"/>
      <top>
        <color indexed="63"/>
      </top>
      <bottom>
        <color indexed="63"/>
      </bottom>
    </border>
    <border>
      <left style="thin"/>
      <right style="double"/>
      <top>
        <color indexed="63"/>
      </top>
      <bottom style="double"/>
    </border>
    <border>
      <left style="thin"/>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40">
    <xf numFmtId="0" fontId="0" fillId="0" borderId="0" xfId="0" applyAlignment="1">
      <alignment/>
    </xf>
    <xf numFmtId="0" fontId="5" fillId="0" borderId="0" xfId="0" applyFont="1" applyAlignment="1">
      <alignment/>
    </xf>
    <xf numFmtId="165" fontId="5" fillId="0" borderId="0" xfId="0" applyNumberFormat="1"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protection/>
    </xf>
    <xf numFmtId="0" fontId="5" fillId="0" borderId="0" xfId="0" applyFont="1" applyAlignment="1" applyProtection="1">
      <alignment/>
      <protection/>
    </xf>
    <xf numFmtId="0" fontId="0" fillId="0" borderId="0" xfId="0" applyFont="1" applyBorder="1" applyAlignment="1" applyProtection="1">
      <alignment/>
      <protection/>
    </xf>
    <xf numFmtId="0" fontId="8" fillId="0" borderId="0" xfId="0" applyFont="1" applyAlignment="1" applyProtection="1">
      <alignment/>
      <protection/>
    </xf>
    <xf numFmtId="0" fontId="5" fillId="0" borderId="0" xfId="0" applyFont="1" applyBorder="1" applyAlignment="1" applyProtection="1">
      <alignment/>
      <protection locked="0"/>
    </xf>
    <xf numFmtId="8" fontId="5" fillId="0" borderId="0" xfId="0" applyNumberFormat="1" applyFont="1" applyAlignment="1" applyProtection="1">
      <alignment/>
      <protection locked="0"/>
    </xf>
    <xf numFmtId="172" fontId="5" fillId="0" borderId="0" xfId="0" applyNumberFormat="1" applyFont="1" applyAlignment="1" applyProtection="1">
      <alignment horizontal="center"/>
      <protection/>
    </xf>
    <xf numFmtId="0" fontId="9" fillId="0" borderId="0" xfId="0" applyFont="1" applyAlignment="1" applyProtection="1">
      <alignment/>
      <protection/>
    </xf>
    <xf numFmtId="8" fontId="9" fillId="33" borderId="0" xfId="0" applyNumberFormat="1" applyFont="1" applyFill="1" applyAlignment="1" applyProtection="1">
      <alignment/>
      <protection/>
    </xf>
    <xf numFmtId="8" fontId="9" fillId="33" borderId="0" xfId="0" applyNumberFormat="1" applyFont="1" applyFill="1" applyAlignment="1" applyProtection="1">
      <alignment wrapText="1"/>
      <protection/>
    </xf>
    <xf numFmtId="8" fontId="5" fillId="0" borderId="0" xfId="0" applyNumberFormat="1" applyFont="1" applyAlignment="1" applyProtection="1">
      <alignment/>
      <protection/>
    </xf>
    <xf numFmtId="165" fontId="9" fillId="34" borderId="0" xfId="0" applyNumberFormat="1" applyFont="1" applyFill="1" applyBorder="1" applyAlignment="1" applyProtection="1">
      <alignment/>
      <protection/>
    </xf>
    <xf numFmtId="172" fontId="5" fillId="0" borderId="0" xfId="0" applyNumberFormat="1" applyFont="1" applyBorder="1" applyAlignment="1" applyProtection="1">
      <alignment/>
      <protection/>
    </xf>
    <xf numFmtId="0" fontId="5" fillId="0" borderId="0" xfId="0" applyNumberFormat="1" applyFont="1" applyAlignment="1" applyProtection="1">
      <alignment/>
      <protection/>
    </xf>
    <xf numFmtId="8" fontId="5" fillId="0" borderId="0" xfId="0" applyNumberFormat="1" applyFont="1" applyFill="1" applyAlignment="1" applyProtection="1">
      <alignment/>
      <protection/>
    </xf>
    <xf numFmtId="16" fontId="5" fillId="0" borderId="10" xfId="0" applyNumberFormat="1"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0" xfId="0" applyFont="1" applyBorder="1" applyAlignment="1" applyProtection="1">
      <alignment shrinkToFit="1"/>
      <protection locked="0"/>
    </xf>
    <xf numFmtId="8" fontId="5" fillId="33" borderId="10" xfId="0" applyNumberFormat="1" applyFont="1" applyFill="1" applyBorder="1" applyAlignment="1" applyProtection="1">
      <alignment shrinkToFit="1"/>
      <protection locked="0"/>
    </xf>
    <xf numFmtId="8" fontId="5" fillId="33" borderId="10" xfId="0" applyNumberFormat="1" applyFont="1" applyFill="1" applyBorder="1" applyAlignment="1" applyProtection="1">
      <alignment wrapText="1" shrinkToFit="1"/>
      <protection locked="0"/>
    </xf>
    <xf numFmtId="8" fontId="5" fillId="0" borderId="10" xfId="0" applyNumberFormat="1" applyFont="1" applyBorder="1" applyAlignment="1" applyProtection="1">
      <alignment horizontal="right"/>
      <protection locked="0"/>
    </xf>
    <xf numFmtId="2" fontId="5" fillId="34" borderId="0" xfId="0" applyNumberFormat="1" applyFont="1" applyFill="1" applyBorder="1" applyAlignment="1" applyProtection="1">
      <alignment horizontal="right"/>
      <protection locked="0"/>
    </xf>
    <xf numFmtId="0" fontId="5" fillId="0" borderId="10" xfId="0" applyNumberFormat="1" applyFont="1" applyBorder="1" applyAlignment="1" applyProtection="1">
      <alignment horizontal="center"/>
      <protection locked="0"/>
    </xf>
    <xf numFmtId="8" fontId="5" fillId="0" borderId="10" xfId="0" applyNumberFormat="1" applyFont="1" applyFill="1" applyBorder="1" applyAlignment="1" applyProtection="1">
      <alignment shrinkToFit="1"/>
      <protection locked="0"/>
    </xf>
    <xf numFmtId="8" fontId="5" fillId="0" borderId="10" xfId="0" applyNumberFormat="1" applyFont="1" applyBorder="1" applyAlignment="1" applyProtection="1">
      <alignment/>
      <protection locked="0"/>
    </xf>
    <xf numFmtId="16" fontId="5" fillId="0" borderId="10" xfId="0" applyNumberFormat="1" applyFont="1" applyBorder="1" applyAlignment="1" applyProtection="1">
      <alignment/>
      <protection locked="0"/>
    </xf>
    <xf numFmtId="8" fontId="5" fillId="33" borderId="0" xfId="0" applyNumberFormat="1" applyFont="1" applyFill="1" applyAlignment="1" applyProtection="1">
      <alignment/>
      <protection locked="0"/>
    </xf>
    <xf numFmtId="0" fontId="5" fillId="34" borderId="0" xfId="0" applyFont="1" applyFill="1" applyBorder="1" applyAlignment="1" applyProtection="1">
      <alignment/>
      <protection locked="0"/>
    </xf>
    <xf numFmtId="0" fontId="5" fillId="0" borderId="10" xfId="0" applyFont="1" applyBorder="1" applyAlignment="1" applyProtection="1">
      <alignment horizontal="left"/>
      <protection locked="0"/>
    </xf>
    <xf numFmtId="0" fontId="5" fillId="0" borderId="10" xfId="0" applyFont="1" applyBorder="1" applyAlignment="1" applyProtection="1">
      <alignment/>
      <protection locked="0"/>
    </xf>
    <xf numFmtId="0" fontId="5" fillId="0" borderId="10" xfId="0" applyNumberFormat="1" applyFont="1" applyBorder="1" applyAlignment="1" applyProtection="1">
      <alignment/>
      <protection locked="0"/>
    </xf>
    <xf numFmtId="8" fontId="5" fillId="33" borderId="10" xfId="0" applyNumberFormat="1" applyFont="1" applyFill="1" applyBorder="1" applyAlignment="1" applyProtection="1">
      <alignment/>
      <protection locked="0"/>
    </xf>
    <xf numFmtId="8" fontId="5" fillId="0" borderId="10" xfId="0" applyNumberFormat="1" applyFont="1" applyFill="1" applyBorder="1" applyAlignment="1" applyProtection="1">
      <alignment/>
      <protection locked="0"/>
    </xf>
    <xf numFmtId="167" fontId="5" fillId="0" borderId="10" xfId="0" applyNumberFormat="1" applyFont="1" applyBorder="1" applyAlignment="1" applyProtection="1">
      <alignment horizontal="center"/>
      <protection/>
    </xf>
    <xf numFmtId="0" fontId="5" fillId="0" borderId="10" xfId="0" applyFont="1" applyBorder="1" applyAlignment="1" applyProtection="1">
      <alignment/>
      <protection/>
    </xf>
    <xf numFmtId="0" fontId="9" fillId="0" borderId="10" xfId="0" applyFont="1" applyBorder="1" applyAlignment="1" applyProtection="1">
      <alignment horizontal="right"/>
      <protection/>
    </xf>
    <xf numFmtId="8" fontId="9" fillId="33" borderId="10" xfId="0" applyNumberFormat="1" applyFont="1" applyFill="1" applyBorder="1" applyAlignment="1" applyProtection="1">
      <alignment horizontal="right"/>
      <protection/>
    </xf>
    <xf numFmtId="8" fontId="9" fillId="33" borderId="10" xfId="0" applyNumberFormat="1" applyFont="1" applyFill="1" applyBorder="1" applyAlignment="1" applyProtection="1">
      <alignment horizontal="right" wrapText="1"/>
      <protection/>
    </xf>
    <xf numFmtId="8" fontId="9" fillId="0" borderId="10" xfId="0" applyNumberFormat="1" applyFont="1" applyBorder="1" applyAlignment="1" applyProtection="1">
      <alignment horizontal="right"/>
      <protection/>
    </xf>
    <xf numFmtId="165" fontId="9" fillId="34" borderId="0" xfId="0" applyNumberFormat="1" applyFont="1" applyFill="1" applyBorder="1" applyAlignment="1" applyProtection="1">
      <alignment horizontal="right"/>
      <protection/>
    </xf>
    <xf numFmtId="172" fontId="5" fillId="0" borderId="10" xfId="0" applyNumberFormat="1" applyFont="1" applyBorder="1" applyAlignment="1" applyProtection="1">
      <alignment/>
      <protection/>
    </xf>
    <xf numFmtId="0" fontId="5" fillId="0" borderId="10" xfId="0" applyNumberFormat="1" applyFont="1" applyBorder="1" applyAlignment="1" applyProtection="1">
      <alignment/>
      <protection/>
    </xf>
    <xf numFmtId="172" fontId="5" fillId="0" borderId="0" xfId="0" applyNumberFormat="1" applyFont="1" applyBorder="1" applyAlignment="1" applyProtection="1">
      <alignment horizontal="center"/>
      <protection locked="0"/>
    </xf>
    <xf numFmtId="8" fontId="5" fillId="0" borderId="0" xfId="0" applyNumberFormat="1" applyFont="1" applyFill="1" applyBorder="1" applyAlignment="1" applyProtection="1">
      <alignment/>
      <protection locked="0"/>
    </xf>
    <xf numFmtId="8" fontId="5" fillId="0" borderId="0" xfId="0" applyNumberFormat="1" applyFont="1" applyFill="1" applyBorder="1" applyAlignment="1" applyProtection="1">
      <alignment wrapText="1"/>
      <protection locked="0"/>
    </xf>
    <xf numFmtId="8" fontId="5" fillId="0" borderId="0" xfId="0" applyNumberFormat="1" applyFont="1" applyBorder="1" applyAlignment="1" applyProtection="1">
      <alignment/>
      <protection locked="0"/>
    </xf>
    <xf numFmtId="172" fontId="5" fillId="0" borderId="0" xfId="0" applyNumberFormat="1" applyFont="1" applyBorder="1" applyAlignment="1" applyProtection="1">
      <alignment/>
      <protection locked="0"/>
    </xf>
    <xf numFmtId="0" fontId="5" fillId="0" borderId="0" xfId="0" applyNumberFormat="1" applyFont="1" applyBorder="1" applyAlignment="1" applyProtection="1">
      <alignment/>
      <protection locked="0"/>
    </xf>
    <xf numFmtId="172" fontId="5" fillId="0" borderId="0" xfId="0" applyNumberFormat="1" applyFont="1" applyAlignment="1" applyProtection="1">
      <alignment horizontal="center"/>
      <protection locked="0"/>
    </xf>
    <xf numFmtId="8" fontId="9" fillId="0" borderId="0" xfId="0" applyNumberFormat="1" applyFont="1" applyBorder="1" applyAlignment="1" applyProtection="1">
      <alignment horizontal="right"/>
      <protection/>
    </xf>
    <xf numFmtId="8" fontId="9" fillId="0" borderId="0" xfId="0" applyNumberFormat="1" applyFont="1" applyBorder="1" applyAlignment="1" applyProtection="1">
      <alignment/>
      <protection/>
    </xf>
    <xf numFmtId="0" fontId="5" fillId="0" borderId="0" xfId="0" applyNumberFormat="1" applyFont="1" applyAlignment="1" applyProtection="1">
      <alignment/>
      <protection locked="0"/>
    </xf>
    <xf numFmtId="8" fontId="5" fillId="0" borderId="0" xfId="0" applyNumberFormat="1" applyFont="1" applyFill="1" applyAlignment="1" applyProtection="1">
      <alignment/>
      <protection locked="0"/>
    </xf>
    <xf numFmtId="8" fontId="5" fillId="0" borderId="0" xfId="0" applyNumberFormat="1" applyFont="1" applyFill="1" applyAlignment="1" applyProtection="1">
      <alignment wrapText="1"/>
      <protection locked="0"/>
    </xf>
    <xf numFmtId="172" fontId="5" fillId="0" borderId="10"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172" fontId="5" fillId="0" borderId="0" xfId="0" applyNumberFormat="1" applyFont="1" applyAlignment="1" applyProtection="1">
      <alignment/>
      <protection locked="0"/>
    </xf>
    <xf numFmtId="172" fontId="5" fillId="0" borderId="10" xfId="0" applyNumberFormat="1" applyFont="1" applyBorder="1" applyAlignment="1" applyProtection="1">
      <alignment/>
      <protection locked="0"/>
    </xf>
    <xf numFmtId="8" fontId="5" fillId="33" borderId="0" xfId="0" applyNumberFormat="1" applyFont="1" applyFill="1" applyAlignment="1" applyProtection="1">
      <alignment wrapText="1"/>
      <protection locked="0"/>
    </xf>
    <xf numFmtId="49" fontId="5" fillId="0" borderId="0" xfId="0" applyNumberFormat="1" applyFont="1" applyAlignment="1" applyProtection="1">
      <alignment/>
      <protection locked="0"/>
    </xf>
    <xf numFmtId="49" fontId="5" fillId="0" borderId="10" xfId="0" applyNumberFormat="1" applyFont="1" applyBorder="1" applyAlignment="1" applyProtection="1">
      <alignment/>
      <protection locked="0"/>
    </xf>
    <xf numFmtId="8" fontId="5" fillId="0" borderId="0" xfId="0" applyNumberFormat="1" applyFont="1" applyFill="1" applyBorder="1" applyAlignment="1" applyProtection="1">
      <alignment/>
      <protection/>
    </xf>
    <xf numFmtId="8" fontId="5" fillId="0" borderId="0" xfId="0" applyNumberFormat="1" applyFont="1" applyFill="1" applyBorder="1" applyAlignment="1" applyProtection="1">
      <alignment wrapText="1"/>
      <protection/>
    </xf>
    <xf numFmtId="8" fontId="5" fillId="0" borderId="0" xfId="0" applyNumberFormat="1" applyFont="1" applyBorder="1" applyAlignment="1" applyProtection="1">
      <alignment/>
      <protection/>
    </xf>
    <xf numFmtId="8" fontId="9" fillId="0" borderId="0" xfId="0" applyNumberFormat="1" applyFont="1" applyFill="1" applyAlignment="1" applyProtection="1">
      <alignment horizontal="right"/>
      <protection/>
    </xf>
    <xf numFmtId="8" fontId="9" fillId="0" borderId="0" xfId="0" applyNumberFormat="1" applyFont="1" applyFill="1" applyAlignment="1" applyProtection="1">
      <alignment horizontal="right" wrapText="1"/>
      <protection/>
    </xf>
    <xf numFmtId="8" fontId="9" fillId="0" borderId="0" xfId="0" applyNumberFormat="1" applyFont="1" applyFill="1" applyAlignment="1" applyProtection="1">
      <alignment/>
      <protection/>
    </xf>
    <xf numFmtId="0" fontId="0" fillId="0" borderId="0" xfId="0" applyFont="1" applyAlignment="1" applyProtection="1">
      <alignment/>
      <protection locked="0"/>
    </xf>
    <xf numFmtId="16" fontId="5" fillId="0" borderId="10" xfId="0" applyNumberFormat="1" applyFont="1" applyBorder="1" applyAlignment="1" applyProtection="1">
      <alignment shrinkToFit="1"/>
      <protection locked="0"/>
    </xf>
    <xf numFmtId="165" fontId="0" fillId="0" borderId="0" xfId="0" applyNumberFormat="1" applyFont="1" applyBorder="1" applyAlignment="1" applyProtection="1">
      <alignment/>
      <protection/>
    </xf>
    <xf numFmtId="165" fontId="0" fillId="0" borderId="11" xfId="0" applyNumberFormat="1" applyFont="1" applyBorder="1" applyAlignment="1" applyProtection="1">
      <alignment/>
      <protection/>
    </xf>
    <xf numFmtId="165" fontId="0" fillId="0" borderId="0" xfId="0" applyNumberFormat="1" applyFont="1" applyAlignment="1" applyProtection="1">
      <alignment/>
      <protection/>
    </xf>
    <xf numFmtId="0" fontId="10" fillId="0" borderId="0" xfId="0" applyFont="1" applyAlignment="1" applyProtection="1">
      <alignment/>
      <protection locked="0"/>
    </xf>
    <xf numFmtId="0" fontId="10" fillId="0" borderId="0" xfId="0" applyFont="1" applyAlignment="1" applyProtection="1">
      <alignment/>
      <protection/>
    </xf>
    <xf numFmtId="165" fontId="10" fillId="0" borderId="0" xfId="0" applyNumberFormat="1" applyFont="1" applyAlignment="1" applyProtection="1">
      <alignment/>
      <protection locked="0"/>
    </xf>
    <xf numFmtId="165" fontId="10" fillId="0" borderId="0" xfId="0" applyNumberFormat="1" applyFont="1" applyAlignment="1" applyProtection="1">
      <alignment/>
      <protection/>
    </xf>
    <xf numFmtId="0" fontId="10" fillId="0" borderId="0" xfId="0" applyFont="1" applyBorder="1" applyAlignment="1" applyProtection="1">
      <alignment/>
      <protection locked="0"/>
    </xf>
    <xf numFmtId="0" fontId="9" fillId="0" borderId="12" xfId="0" applyFont="1" applyBorder="1" applyAlignment="1" applyProtection="1">
      <alignment/>
      <protection/>
    </xf>
    <xf numFmtId="165" fontId="5" fillId="0" borderId="13" xfId="0" applyNumberFormat="1" applyFont="1" applyBorder="1" applyAlignment="1" applyProtection="1">
      <alignment horizontal="center"/>
      <protection/>
    </xf>
    <xf numFmtId="0" fontId="9" fillId="0" borderId="13" xfId="0" applyFont="1" applyBorder="1" applyAlignment="1" applyProtection="1">
      <alignment/>
      <protection/>
    </xf>
    <xf numFmtId="165" fontId="5" fillId="0" borderId="14" xfId="0" applyNumberFormat="1" applyFont="1" applyBorder="1" applyAlignment="1" applyProtection="1">
      <alignment horizontal="center"/>
      <protection/>
    </xf>
    <xf numFmtId="0" fontId="5" fillId="0" borderId="15" xfId="0" applyFont="1" applyBorder="1" applyAlignment="1" applyProtection="1">
      <alignment/>
      <protection/>
    </xf>
    <xf numFmtId="165" fontId="5" fillId="0" borderId="0" xfId="0" applyNumberFormat="1" applyFont="1" applyBorder="1" applyAlignment="1" applyProtection="1">
      <alignment/>
      <protection/>
    </xf>
    <xf numFmtId="0" fontId="5" fillId="0" borderId="0" xfId="0" applyFont="1" applyBorder="1" applyAlignment="1" applyProtection="1">
      <alignment/>
      <protection/>
    </xf>
    <xf numFmtId="165" fontId="5" fillId="0" borderId="16" xfId="0" applyNumberFormat="1" applyFont="1" applyBorder="1" applyAlignment="1" applyProtection="1">
      <alignment/>
      <protection/>
    </xf>
    <xf numFmtId="165" fontId="5" fillId="0" borderId="17" xfId="0" applyNumberFormat="1" applyFont="1" applyBorder="1" applyAlignment="1" applyProtection="1">
      <alignment/>
      <protection/>
    </xf>
    <xf numFmtId="165" fontId="5" fillId="0" borderId="18" xfId="0" applyNumberFormat="1" applyFont="1" applyBorder="1" applyAlignment="1" applyProtection="1">
      <alignment/>
      <protection/>
    </xf>
    <xf numFmtId="0" fontId="5" fillId="0" borderId="0" xfId="0" applyFont="1" applyFill="1" applyBorder="1" applyAlignment="1" applyProtection="1">
      <alignment/>
      <protection/>
    </xf>
    <xf numFmtId="165" fontId="5" fillId="0" borderId="11" xfId="0" applyNumberFormat="1" applyFont="1" applyBorder="1" applyAlignment="1" applyProtection="1">
      <alignment/>
      <protection/>
    </xf>
    <xf numFmtId="165" fontId="5" fillId="0" borderId="19" xfId="0" applyNumberFormat="1" applyFont="1" applyBorder="1" applyAlignment="1" applyProtection="1">
      <alignment/>
      <protection/>
    </xf>
    <xf numFmtId="0" fontId="5" fillId="0" borderId="20" xfId="0" applyFont="1" applyBorder="1" applyAlignment="1" applyProtection="1">
      <alignment/>
      <protection/>
    </xf>
    <xf numFmtId="0" fontId="5" fillId="0" borderId="17" xfId="0" applyFont="1" applyBorder="1" applyAlignment="1" applyProtection="1">
      <alignment/>
      <protection/>
    </xf>
    <xf numFmtId="165" fontId="5" fillId="0" borderId="21" xfId="0" applyNumberFormat="1" applyFont="1" applyBorder="1" applyAlignment="1" applyProtection="1">
      <alignment/>
      <protection/>
    </xf>
    <xf numFmtId="0" fontId="5" fillId="0" borderId="0" xfId="0" applyFont="1" applyBorder="1" applyAlignment="1" applyProtection="1">
      <alignment/>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5" fillId="0" borderId="13" xfId="0" applyFont="1" applyBorder="1" applyAlignment="1" applyProtection="1">
      <alignment/>
      <protection locked="0"/>
    </xf>
    <xf numFmtId="165" fontId="5" fillId="0" borderId="14" xfId="0" applyNumberFormat="1" applyFont="1" applyBorder="1" applyAlignment="1" applyProtection="1">
      <alignment/>
      <protection locked="0"/>
    </xf>
    <xf numFmtId="0" fontId="5" fillId="0" borderId="15" xfId="0" applyFont="1" applyBorder="1" applyAlignment="1" applyProtection="1">
      <alignment/>
      <protection locked="0"/>
    </xf>
    <xf numFmtId="0" fontId="5" fillId="0" borderId="16" xfId="0" applyFont="1" applyBorder="1" applyAlignment="1" applyProtection="1">
      <alignment/>
      <protection locked="0"/>
    </xf>
    <xf numFmtId="0" fontId="5" fillId="0" borderId="20" xfId="0" applyFont="1" applyBorder="1" applyAlignment="1" applyProtection="1">
      <alignment/>
      <protection locked="0"/>
    </xf>
    <xf numFmtId="0" fontId="5" fillId="0" borderId="17" xfId="0" applyFont="1" applyBorder="1" applyAlignment="1" applyProtection="1">
      <alignment/>
      <protection locked="0"/>
    </xf>
    <xf numFmtId="0" fontId="5" fillId="0" borderId="18" xfId="0" applyFont="1" applyBorder="1" applyAlignment="1" applyProtection="1">
      <alignment/>
      <protection locked="0"/>
    </xf>
    <xf numFmtId="0" fontId="1" fillId="0" borderId="0" xfId="0" applyFont="1" applyBorder="1" applyAlignment="1" applyProtection="1">
      <alignment/>
      <protection locked="0"/>
    </xf>
    <xf numFmtId="172" fontId="5" fillId="0" borderId="0" xfId="0" applyNumberFormat="1" applyFont="1" applyBorder="1" applyAlignment="1" applyProtection="1">
      <alignment horizontal="center"/>
      <protection/>
    </xf>
    <xf numFmtId="0" fontId="5" fillId="0" borderId="0" xfId="0" applyNumberFormat="1" applyFont="1" applyBorder="1" applyAlignment="1" applyProtection="1">
      <alignment/>
      <protection/>
    </xf>
    <xf numFmtId="0" fontId="10" fillId="0" borderId="0" xfId="0" applyFont="1" applyBorder="1" applyAlignment="1" applyProtection="1">
      <alignment/>
      <protection/>
    </xf>
    <xf numFmtId="165" fontId="10" fillId="0" borderId="0" xfId="0" applyNumberFormat="1" applyFont="1" applyBorder="1" applyAlignment="1" applyProtection="1">
      <alignment/>
      <protection/>
    </xf>
    <xf numFmtId="172" fontId="5" fillId="0" borderId="10" xfId="0" applyNumberFormat="1" applyFont="1" applyBorder="1" applyAlignment="1" applyProtection="1">
      <alignment horizontal="center"/>
      <protection/>
    </xf>
    <xf numFmtId="0" fontId="9" fillId="0" borderId="10" xfId="0" applyFont="1" applyBorder="1" applyAlignment="1" applyProtection="1">
      <alignment/>
      <protection/>
    </xf>
    <xf numFmtId="8" fontId="9" fillId="33" borderId="10" xfId="0" applyNumberFormat="1" applyFont="1" applyFill="1" applyBorder="1" applyAlignment="1" applyProtection="1">
      <alignment/>
      <protection/>
    </xf>
    <xf numFmtId="8" fontId="9" fillId="33" borderId="10" xfId="0" applyNumberFormat="1" applyFont="1" applyFill="1" applyBorder="1" applyAlignment="1" applyProtection="1">
      <alignment wrapText="1"/>
      <protection/>
    </xf>
    <xf numFmtId="8" fontId="5" fillId="0" borderId="10" xfId="0" applyNumberFormat="1" applyFont="1" applyBorder="1" applyAlignment="1" applyProtection="1">
      <alignment/>
      <protection/>
    </xf>
    <xf numFmtId="8" fontId="9" fillId="35" borderId="10" xfId="0" applyNumberFormat="1" applyFont="1" applyFill="1" applyBorder="1" applyAlignment="1" applyProtection="1">
      <alignment/>
      <protection locked="0"/>
    </xf>
    <xf numFmtId="165" fontId="9" fillId="34" borderId="10" xfId="0" applyNumberFormat="1" applyFont="1" applyFill="1" applyBorder="1" applyAlignment="1" applyProtection="1">
      <alignment/>
      <protection/>
    </xf>
    <xf numFmtId="0" fontId="10" fillId="0" borderId="10" xfId="0" applyFont="1" applyBorder="1" applyAlignment="1" applyProtection="1">
      <alignment/>
      <protection/>
    </xf>
    <xf numFmtId="2" fontId="5" fillId="34" borderId="10" xfId="0" applyNumberFormat="1" applyFont="1" applyFill="1" applyBorder="1" applyAlignment="1" applyProtection="1">
      <alignment horizontal="right"/>
      <protection locked="0"/>
    </xf>
    <xf numFmtId="165" fontId="10" fillId="0" borderId="10" xfId="0" applyNumberFormat="1" applyFont="1" applyBorder="1" applyAlignment="1" applyProtection="1">
      <alignment/>
      <protection locked="0"/>
    </xf>
    <xf numFmtId="0" fontId="5" fillId="34" borderId="10" xfId="0" applyFont="1" applyFill="1" applyBorder="1" applyAlignment="1" applyProtection="1">
      <alignment/>
      <protection locked="0"/>
    </xf>
    <xf numFmtId="165" fontId="9" fillId="34" borderId="10" xfId="0" applyNumberFormat="1" applyFont="1" applyFill="1" applyBorder="1" applyAlignment="1" applyProtection="1">
      <alignment horizontal="right"/>
      <protection/>
    </xf>
    <xf numFmtId="165" fontId="10" fillId="0" borderId="10" xfId="0" applyNumberFormat="1" applyFont="1" applyBorder="1" applyAlignment="1" applyProtection="1">
      <alignment/>
      <protection/>
    </xf>
    <xf numFmtId="8" fontId="9" fillId="0" borderId="10" xfId="0" applyNumberFormat="1" applyFont="1" applyBorder="1" applyAlignment="1" applyProtection="1">
      <alignment/>
      <protection/>
    </xf>
    <xf numFmtId="0" fontId="9" fillId="34" borderId="10" xfId="0" applyFont="1" applyFill="1" applyBorder="1" applyAlignment="1" applyProtection="1">
      <alignment/>
      <protection/>
    </xf>
    <xf numFmtId="8" fontId="9" fillId="0" borderId="10" xfId="0" applyNumberFormat="1" applyFont="1" applyFill="1" applyBorder="1" applyAlignment="1" applyProtection="1">
      <alignment/>
      <protection/>
    </xf>
    <xf numFmtId="0" fontId="4" fillId="34" borderId="10" xfId="0" applyFont="1" applyFill="1" applyBorder="1" applyAlignment="1" applyProtection="1">
      <alignment horizontal="center" vertical="center"/>
      <protection/>
    </xf>
    <xf numFmtId="0" fontId="6" fillId="0" borderId="0" xfId="0" applyFont="1" applyBorder="1" applyAlignment="1" applyProtection="1">
      <alignment/>
      <protection/>
    </xf>
    <xf numFmtId="0" fontId="5" fillId="34" borderId="0" xfId="0" applyFont="1" applyFill="1" applyBorder="1" applyAlignment="1" applyProtection="1">
      <alignment/>
      <protection/>
    </xf>
    <xf numFmtId="8" fontId="9" fillId="0" borderId="0" xfId="0" applyNumberFormat="1" applyFont="1" applyFill="1" applyBorder="1" applyAlignment="1" applyProtection="1">
      <alignment horizontal="right"/>
      <protection/>
    </xf>
    <xf numFmtId="8" fontId="9" fillId="0" borderId="0" xfId="0" applyNumberFormat="1" applyFont="1" applyFill="1" applyBorder="1" applyAlignment="1" applyProtection="1">
      <alignment horizontal="right" wrapText="1"/>
      <protection/>
    </xf>
    <xf numFmtId="172" fontId="9" fillId="0" borderId="0" xfId="0" applyNumberFormat="1" applyFont="1" applyBorder="1" applyAlignment="1" applyProtection="1">
      <alignment/>
      <protection/>
    </xf>
    <xf numFmtId="172" fontId="5" fillId="0" borderId="0" xfId="0" applyNumberFormat="1" applyFont="1" applyAlignment="1" applyProtection="1">
      <alignment/>
      <protection/>
    </xf>
    <xf numFmtId="0" fontId="4" fillId="34"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9" fillId="0" borderId="0" xfId="0" applyFont="1" applyAlignment="1" applyProtection="1">
      <alignment horizontal="right"/>
      <protection/>
    </xf>
    <xf numFmtId="8" fontId="5" fillId="0" borderId="0" xfId="0" applyNumberFormat="1" applyFont="1" applyFill="1" applyAlignment="1" applyProtection="1">
      <alignment wrapText="1"/>
      <protection/>
    </xf>
    <xf numFmtId="49" fontId="5" fillId="0" borderId="10" xfId="0" applyNumberFormat="1" applyFont="1" applyBorder="1" applyAlignment="1" applyProtection="1">
      <alignment/>
      <protection/>
    </xf>
    <xf numFmtId="49" fontId="5" fillId="0" borderId="0" xfId="0" applyNumberFormat="1" applyFont="1" applyBorder="1" applyAlignment="1" applyProtection="1">
      <alignment/>
      <protection/>
    </xf>
    <xf numFmtId="0" fontId="0" fillId="0" borderId="0" xfId="0" applyFont="1" applyAlignment="1" applyProtection="1">
      <alignment/>
      <protection/>
    </xf>
    <xf numFmtId="0" fontId="1" fillId="0" borderId="22" xfId="0" applyFont="1" applyBorder="1" applyAlignment="1" applyProtection="1">
      <alignment horizontal="center"/>
      <protection/>
    </xf>
    <xf numFmtId="0" fontId="1" fillId="0" borderId="23" xfId="0" applyFont="1" applyBorder="1" applyAlignment="1" applyProtection="1">
      <alignment/>
      <protection/>
    </xf>
    <xf numFmtId="0" fontId="1" fillId="0" borderId="24" xfId="0" applyFont="1" applyBorder="1" applyAlignment="1" applyProtection="1">
      <alignment horizontal="center"/>
      <protection/>
    </xf>
    <xf numFmtId="0" fontId="0" fillId="0" borderId="25" xfId="0" applyFont="1" applyBorder="1" applyAlignment="1" applyProtection="1">
      <alignment/>
      <protection/>
    </xf>
    <xf numFmtId="0" fontId="0" fillId="0" borderId="26" xfId="0" applyFont="1" applyBorder="1" applyAlignment="1" applyProtection="1">
      <alignment/>
      <protection/>
    </xf>
    <xf numFmtId="0" fontId="1" fillId="0" borderId="0" xfId="0" applyFont="1" applyBorder="1" applyAlignment="1" applyProtection="1">
      <alignment/>
      <protection/>
    </xf>
    <xf numFmtId="165" fontId="1" fillId="0" borderId="27" xfId="0" applyNumberFormat="1" applyFont="1" applyBorder="1" applyAlignment="1" applyProtection="1">
      <alignment/>
      <protection/>
    </xf>
    <xf numFmtId="0" fontId="0" fillId="0" borderId="28" xfId="0" applyFont="1" applyBorder="1" applyAlignment="1" applyProtection="1">
      <alignment/>
      <protection/>
    </xf>
    <xf numFmtId="0" fontId="1" fillId="0" borderId="0" xfId="0" applyFont="1" applyAlignment="1" applyProtection="1">
      <alignment/>
      <protection/>
    </xf>
    <xf numFmtId="165" fontId="1" fillId="0" borderId="29" xfId="0" applyNumberFormat="1" applyFont="1" applyBorder="1" applyAlignment="1" applyProtection="1">
      <alignment/>
      <protection/>
    </xf>
    <xf numFmtId="0" fontId="0" fillId="0" borderId="30" xfId="0" applyFont="1" applyBorder="1" applyAlignment="1" applyProtection="1">
      <alignment/>
      <protection/>
    </xf>
    <xf numFmtId="165" fontId="1" fillId="0" borderId="31" xfId="0" applyNumberFormat="1" applyFont="1" applyBorder="1" applyAlignment="1" applyProtection="1">
      <alignment/>
      <protection/>
    </xf>
    <xf numFmtId="165" fontId="0" fillId="0" borderId="32" xfId="0" applyNumberFormat="1" applyFont="1" applyBorder="1" applyAlignment="1" applyProtection="1">
      <alignment/>
      <protection/>
    </xf>
    <xf numFmtId="0" fontId="0" fillId="0" borderId="0" xfId="0" applyFont="1" applyBorder="1" applyAlignment="1" applyProtection="1">
      <alignment horizontal="center"/>
      <protection/>
    </xf>
    <xf numFmtId="8" fontId="0" fillId="0" borderId="0" xfId="0" applyNumberFormat="1" applyFont="1" applyBorder="1" applyAlignment="1" applyProtection="1">
      <alignment horizontal="right"/>
      <protection/>
    </xf>
    <xf numFmtId="165" fontId="0" fillId="0" borderId="33" xfId="0" applyNumberFormat="1" applyFont="1" applyBorder="1" applyAlignment="1" applyProtection="1">
      <alignment/>
      <protection/>
    </xf>
    <xf numFmtId="165" fontId="1" fillId="0" borderId="0" xfId="0" applyNumberFormat="1" applyFont="1" applyBorder="1" applyAlignment="1" applyProtection="1">
      <alignment/>
      <protection/>
    </xf>
    <xf numFmtId="0" fontId="0" fillId="0" borderId="0" xfId="0" applyFont="1" applyBorder="1" applyAlignment="1" applyProtection="1">
      <alignment horizontal="right"/>
      <protection/>
    </xf>
    <xf numFmtId="0" fontId="0" fillId="0" borderId="0" xfId="0" applyFont="1" applyAlignment="1" applyProtection="1">
      <alignment horizontal="right"/>
      <protection/>
    </xf>
    <xf numFmtId="0" fontId="1" fillId="0" borderId="0" xfId="0" applyFont="1" applyBorder="1" applyAlignment="1" applyProtection="1">
      <alignment horizontal="right"/>
      <protection/>
    </xf>
    <xf numFmtId="165" fontId="0" fillId="0" borderId="0" xfId="0" applyNumberFormat="1" applyFont="1" applyBorder="1" applyAlignment="1" applyProtection="1">
      <alignment horizontal="right"/>
      <protection/>
    </xf>
    <xf numFmtId="0" fontId="0" fillId="0" borderId="0" xfId="0" applyFont="1" applyFill="1" applyBorder="1" applyAlignment="1" applyProtection="1">
      <alignment horizontal="right"/>
      <protection/>
    </xf>
    <xf numFmtId="165" fontId="1" fillId="0" borderId="30" xfId="0" applyNumberFormat="1" applyFont="1" applyBorder="1" applyAlignment="1" applyProtection="1">
      <alignment/>
      <protection/>
    </xf>
    <xf numFmtId="165" fontId="1" fillId="0" borderId="34" xfId="0" applyNumberFormat="1" applyFont="1" applyBorder="1" applyAlignment="1" applyProtection="1">
      <alignment/>
      <protection/>
    </xf>
    <xf numFmtId="165" fontId="1" fillId="0" borderId="35" xfId="0" applyNumberFormat="1" applyFont="1" applyBorder="1" applyAlignment="1" applyProtection="1">
      <alignment/>
      <protection/>
    </xf>
    <xf numFmtId="0" fontId="0" fillId="0" borderId="36" xfId="0" applyFont="1" applyBorder="1" applyAlignment="1" applyProtection="1">
      <alignment/>
      <protection/>
    </xf>
    <xf numFmtId="0" fontId="1" fillId="0" borderId="31" xfId="0" applyFont="1" applyBorder="1" applyAlignment="1" applyProtection="1">
      <alignment/>
      <protection/>
    </xf>
    <xf numFmtId="0" fontId="1" fillId="0" borderId="29" xfId="0" applyFont="1" applyBorder="1" applyAlignment="1" applyProtection="1">
      <alignment/>
      <protection/>
    </xf>
    <xf numFmtId="8" fontId="1" fillId="0" borderId="29" xfId="0" applyNumberFormat="1" applyFont="1" applyBorder="1" applyAlignment="1" applyProtection="1">
      <alignment/>
      <protection/>
    </xf>
    <xf numFmtId="0" fontId="0" fillId="0" borderId="37" xfId="0" applyFont="1" applyBorder="1" applyAlignment="1" applyProtection="1">
      <alignment/>
      <protection/>
    </xf>
    <xf numFmtId="0" fontId="0" fillId="0" borderId="11" xfId="0" applyFont="1" applyBorder="1" applyAlignment="1" applyProtection="1">
      <alignment/>
      <protection/>
    </xf>
    <xf numFmtId="0" fontId="1" fillId="0" borderId="34" xfId="0" applyFont="1" applyBorder="1" applyAlignment="1" applyProtection="1">
      <alignment/>
      <protection/>
    </xf>
    <xf numFmtId="0" fontId="1" fillId="0" borderId="35" xfId="0" applyFont="1" applyBorder="1" applyAlignment="1" applyProtection="1">
      <alignment/>
      <protection/>
    </xf>
    <xf numFmtId="0" fontId="0" fillId="0" borderId="38" xfId="0" applyFont="1" applyBorder="1" applyAlignment="1" applyProtection="1">
      <alignment/>
      <protection/>
    </xf>
    <xf numFmtId="165" fontId="5" fillId="0" borderId="17" xfId="0" applyNumberFormat="1" applyFont="1" applyBorder="1" applyAlignment="1" applyProtection="1">
      <alignment/>
      <protection locked="0"/>
    </xf>
    <xf numFmtId="165" fontId="6" fillId="0" borderId="0" xfId="0" applyNumberFormat="1" applyFont="1" applyBorder="1" applyAlignment="1" applyProtection="1">
      <alignment/>
      <protection/>
    </xf>
    <xf numFmtId="165" fontId="9" fillId="33" borderId="0" xfId="0" applyNumberFormat="1" applyFont="1" applyFill="1" applyAlignment="1" applyProtection="1">
      <alignment/>
      <protection/>
    </xf>
    <xf numFmtId="165" fontId="9" fillId="33" borderId="0" xfId="0" applyNumberFormat="1" applyFont="1" applyFill="1" applyAlignment="1" applyProtection="1">
      <alignment wrapText="1"/>
      <protection/>
    </xf>
    <xf numFmtId="165" fontId="5" fillId="0" borderId="0" xfId="0" applyNumberFormat="1" applyFont="1" applyAlignment="1" applyProtection="1">
      <alignment/>
      <protection/>
    </xf>
    <xf numFmtId="166" fontId="9" fillId="35" borderId="0" xfId="0" applyNumberFormat="1" applyFont="1" applyFill="1" applyAlignment="1" applyProtection="1">
      <alignment/>
      <protection/>
    </xf>
    <xf numFmtId="165" fontId="9" fillId="35" borderId="0" xfId="0" applyNumberFormat="1" applyFont="1" applyFill="1" applyBorder="1" applyAlignment="1" applyProtection="1">
      <alignment/>
      <protection/>
    </xf>
    <xf numFmtId="165" fontId="5" fillId="33" borderId="0" xfId="0" applyNumberFormat="1" applyFont="1" applyFill="1" applyAlignment="1" applyProtection="1">
      <alignment/>
      <protection/>
    </xf>
    <xf numFmtId="165" fontId="5" fillId="0" borderId="0" xfId="0" applyNumberFormat="1" applyFont="1" applyFill="1" applyAlignment="1" applyProtection="1">
      <alignment/>
      <protection/>
    </xf>
    <xf numFmtId="172" fontId="5" fillId="0" borderId="39" xfId="0" applyNumberFormat="1" applyFont="1" applyBorder="1" applyAlignment="1" applyProtection="1">
      <alignment/>
      <protection/>
    </xf>
    <xf numFmtId="16" fontId="5" fillId="0" borderId="10" xfId="0" applyNumberFormat="1" applyFont="1" applyBorder="1" applyAlignment="1" applyProtection="1">
      <alignment horizontal="center"/>
      <protection/>
    </xf>
    <xf numFmtId="0" fontId="5" fillId="0" borderId="10" xfId="0" applyNumberFormat="1" applyFont="1" applyBorder="1" applyAlignment="1" applyProtection="1">
      <alignment horizontal="center"/>
      <protection/>
    </xf>
    <xf numFmtId="49" fontId="5" fillId="0" borderId="10" xfId="0" applyNumberFormat="1" applyFont="1" applyBorder="1" applyAlignment="1" applyProtection="1">
      <alignment horizontal="center"/>
      <protection/>
    </xf>
    <xf numFmtId="0" fontId="5" fillId="0" borderId="10" xfId="0" applyFont="1" applyBorder="1" applyAlignment="1" applyProtection="1">
      <alignment shrinkToFit="1"/>
      <protection/>
    </xf>
    <xf numFmtId="165" fontId="5" fillId="33" borderId="10" xfId="0" applyNumberFormat="1" applyFont="1" applyFill="1" applyBorder="1" applyAlignment="1" applyProtection="1">
      <alignment shrinkToFit="1"/>
      <protection/>
    </xf>
    <xf numFmtId="165" fontId="5" fillId="33" borderId="10" xfId="0" applyNumberFormat="1" applyFont="1" applyFill="1" applyBorder="1" applyAlignment="1" applyProtection="1">
      <alignment wrapText="1" shrinkToFit="1"/>
      <protection/>
    </xf>
    <xf numFmtId="165" fontId="5" fillId="0" borderId="10" xfId="0" applyNumberFormat="1" applyFont="1" applyBorder="1" applyAlignment="1" applyProtection="1">
      <alignment horizontal="right"/>
      <protection/>
    </xf>
    <xf numFmtId="166" fontId="5" fillId="0" borderId="10" xfId="0" applyNumberFormat="1" applyFont="1" applyBorder="1" applyAlignment="1" applyProtection="1">
      <alignment horizontal="right"/>
      <protection/>
    </xf>
    <xf numFmtId="2" fontId="5" fillId="34" borderId="0" xfId="0" applyNumberFormat="1" applyFont="1" applyFill="1" applyBorder="1" applyAlignment="1" applyProtection="1">
      <alignment horizontal="right"/>
      <protection/>
    </xf>
    <xf numFmtId="0" fontId="5" fillId="0" borderId="10" xfId="0" applyFont="1" applyBorder="1" applyAlignment="1" applyProtection="1">
      <alignment horizontal="center"/>
      <protection/>
    </xf>
    <xf numFmtId="165" fontId="5" fillId="0" borderId="10" xfId="0" applyNumberFormat="1" applyFont="1" applyFill="1" applyBorder="1" applyAlignment="1" applyProtection="1">
      <alignment shrinkToFit="1"/>
      <protection/>
    </xf>
    <xf numFmtId="2" fontId="5" fillId="0" borderId="10" xfId="0" applyNumberFormat="1" applyFont="1" applyBorder="1" applyAlignment="1" applyProtection="1">
      <alignment/>
      <protection/>
    </xf>
    <xf numFmtId="165" fontId="5" fillId="33" borderId="0" xfId="0" applyNumberFormat="1" applyFont="1" applyFill="1" applyAlignment="1" applyProtection="1">
      <alignment wrapText="1"/>
      <protection/>
    </xf>
    <xf numFmtId="165" fontId="5" fillId="0" borderId="10" xfId="0" applyNumberFormat="1" applyFont="1" applyBorder="1" applyAlignment="1" applyProtection="1">
      <alignment/>
      <protection/>
    </xf>
    <xf numFmtId="0" fontId="5" fillId="0" borderId="10" xfId="0" applyFont="1" applyBorder="1" applyAlignment="1" applyProtection="1">
      <alignment horizontal="left"/>
      <protection/>
    </xf>
    <xf numFmtId="165" fontId="5" fillId="33" borderId="10" xfId="0" applyNumberFormat="1" applyFont="1" applyFill="1" applyBorder="1" applyAlignment="1" applyProtection="1">
      <alignment/>
      <protection/>
    </xf>
    <xf numFmtId="165" fontId="5" fillId="0" borderId="10" xfId="0" applyNumberFormat="1" applyFont="1" applyFill="1" applyBorder="1" applyAlignment="1" applyProtection="1">
      <alignment/>
      <protection/>
    </xf>
    <xf numFmtId="165" fontId="9" fillId="33" borderId="10" xfId="0" applyNumberFormat="1" applyFont="1" applyFill="1" applyBorder="1" applyAlignment="1" applyProtection="1">
      <alignment horizontal="right"/>
      <protection/>
    </xf>
    <xf numFmtId="165" fontId="9" fillId="33" borderId="10" xfId="0" applyNumberFormat="1" applyFont="1" applyFill="1" applyBorder="1" applyAlignment="1" applyProtection="1">
      <alignment horizontal="right" wrapText="1"/>
      <protection/>
    </xf>
    <xf numFmtId="165" fontId="9" fillId="0" borderId="10" xfId="0" applyNumberFormat="1" applyFont="1" applyBorder="1" applyAlignment="1" applyProtection="1">
      <alignment horizontal="right"/>
      <protection/>
    </xf>
    <xf numFmtId="166" fontId="9" fillId="0" borderId="10" xfId="0" applyNumberFormat="1" applyFont="1" applyBorder="1" applyAlignment="1" applyProtection="1">
      <alignment horizontal="right"/>
      <protection/>
    </xf>
    <xf numFmtId="165" fontId="5" fillId="0" borderId="0" xfId="0" applyNumberFormat="1" applyFont="1" applyFill="1" applyBorder="1" applyAlignment="1" applyProtection="1">
      <alignment/>
      <protection/>
    </xf>
    <xf numFmtId="165" fontId="5" fillId="0" borderId="0" xfId="0" applyNumberFormat="1" applyFont="1" applyFill="1" applyBorder="1" applyAlignment="1" applyProtection="1">
      <alignment wrapText="1"/>
      <protection/>
    </xf>
    <xf numFmtId="166" fontId="5" fillId="0" borderId="0" xfId="0" applyNumberFormat="1" applyFont="1" applyBorder="1" applyAlignment="1" applyProtection="1">
      <alignment/>
      <protection/>
    </xf>
    <xf numFmtId="165" fontId="9" fillId="0" borderId="0" xfId="0" applyNumberFormat="1" applyFont="1" applyFill="1" applyAlignment="1" applyProtection="1">
      <alignment horizontal="right"/>
      <protection/>
    </xf>
    <xf numFmtId="165" fontId="9" fillId="0" borderId="0" xfId="0" applyNumberFormat="1" applyFont="1" applyFill="1" applyAlignment="1" applyProtection="1">
      <alignment horizontal="right" wrapText="1"/>
      <protection/>
    </xf>
    <xf numFmtId="0" fontId="9" fillId="0" borderId="0" xfId="0" applyFont="1" applyFill="1" applyAlignment="1" applyProtection="1">
      <alignment horizontal="right"/>
      <protection/>
    </xf>
    <xf numFmtId="166" fontId="9" fillId="0" borderId="0" xfId="0" applyNumberFormat="1" applyFont="1" applyBorder="1" applyAlignment="1" applyProtection="1">
      <alignment horizontal="right"/>
      <protection/>
    </xf>
    <xf numFmtId="165" fontId="9" fillId="0" borderId="0" xfId="0" applyNumberFormat="1" applyFont="1" applyBorder="1" applyAlignment="1" applyProtection="1">
      <alignment/>
      <protection/>
    </xf>
    <xf numFmtId="165" fontId="5" fillId="0" borderId="0" xfId="0" applyNumberFormat="1" applyFont="1" applyAlignment="1" applyProtection="1">
      <alignment horizontal="right"/>
      <protection/>
    </xf>
    <xf numFmtId="165" fontId="5" fillId="0" borderId="0" xfId="0" applyNumberFormat="1" applyFont="1" applyFill="1" applyAlignment="1" applyProtection="1">
      <alignment horizontal="right"/>
      <protection/>
    </xf>
    <xf numFmtId="0" fontId="5" fillId="0" borderId="0" xfId="0" applyFont="1" applyFill="1" applyAlignment="1" applyProtection="1">
      <alignment horizontal="right"/>
      <protection/>
    </xf>
    <xf numFmtId="165" fontId="5" fillId="0" borderId="0" xfId="0" applyNumberFormat="1" applyFont="1" applyFill="1" applyAlignment="1" applyProtection="1">
      <alignment wrapText="1"/>
      <protection/>
    </xf>
    <xf numFmtId="166" fontId="5" fillId="0" borderId="0" xfId="0" applyNumberFormat="1" applyFont="1" applyAlignment="1" applyProtection="1">
      <alignment/>
      <protection/>
    </xf>
    <xf numFmtId="165" fontId="5" fillId="0" borderId="40" xfId="0" applyNumberFormat="1" applyFont="1" applyBorder="1" applyAlignment="1" applyProtection="1">
      <alignment/>
      <protection/>
    </xf>
    <xf numFmtId="165" fontId="5" fillId="0" borderId="40" xfId="0" applyNumberFormat="1" applyFont="1" applyFill="1" applyBorder="1" applyAlignment="1" applyProtection="1">
      <alignment horizontal="right"/>
      <protection/>
    </xf>
    <xf numFmtId="8" fontId="11" fillId="0" borderId="0" xfId="0" applyNumberFormat="1" applyFont="1" applyAlignment="1" applyProtection="1">
      <alignment/>
      <protection/>
    </xf>
    <xf numFmtId="8" fontId="14" fillId="0" borderId="0" xfId="0" applyNumberFormat="1" applyFont="1" applyFill="1" applyAlignment="1" applyProtection="1">
      <alignment horizontal="right"/>
      <protection/>
    </xf>
    <xf numFmtId="8" fontId="11" fillId="0" borderId="0" xfId="0" applyNumberFormat="1" applyFont="1" applyFill="1" applyAlignment="1" applyProtection="1">
      <alignment/>
      <protection/>
    </xf>
    <xf numFmtId="0" fontId="11" fillId="0" borderId="0" xfId="0" applyNumberFormat="1" applyFont="1" applyAlignment="1" applyProtection="1">
      <alignment/>
      <protection/>
    </xf>
    <xf numFmtId="0" fontId="11" fillId="0" borderId="0" xfId="0" applyFont="1" applyAlignment="1" applyProtection="1">
      <alignment/>
      <protection/>
    </xf>
    <xf numFmtId="8" fontId="10" fillId="0" borderId="0" xfId="0" applyNumberFormat="1" applyFont="1" applyAlignment="1" applyProtection="1">
      <alignment horizontal="right"/>
      <protection/>
    </xf>
    <xf numFmtId="8" fontId="10" fillId="0" borderId="40" xfId="0" applyNumberFormat="1" applyFont="1" applyBorder="1" applyAlignment="1" applyProtection="1">
      <alignment/>
      <protection/>
    </xf>
    <xf numFmtId="8" fontId="10" fillId="0" borderId="0" xfId="0" applyNumberFormat="1" applyFont="1" applyFill="1" applyAlignment="1" applyProtection="1">
      <alignment horizontal="right"/>
      <protection/>
    </xf>
    <xf numFmtId="8" fontId="10" fillId="0" borderId="40" xfId="0" applyNumberFormat="1" applyFont="1" applyFill="1" applyBorder="1" applyAlignment="1" applyProtection="1">
      <alignment horizontal="right"/>
      <protection/>
    </xf>
    <xf numFmtId="8" fontId="10" fillId="0" borderId="0" xfId="0" applyNumberFormat="1" applyFont="1" applyAlignment="1" applyProtection="1">
      <alignment/>
      <protection/>
    </xf>
    <xf numFmtId="0" fontId="5" fillId="0" borderId="10" xfId="0" applyFont="1" applyBorder="1" applyAlignment="1" applyProtection="1">
      <alignment horizontal="right"/>
      <protection/>
    </xf>
    <xf numFmtId="8" fontId="5" fillId="33" borderId="10" xfId="0" applyNumberFormat="1" applyFont="1" applyFill="1" applyBorder="1" applyAlignment="1" applyProtection="1">
      <alignment horizontal="right"/>
      <protection/>
    </xf>
    <xf numFmtId="8" fontId="5" fillId="0" borderId="10" xfId="0" applyNumberFormat="1" applyFont="1" applyBorder="1" applyAlignment="1" applyProtection="1">
      <alignment horizontal="right"/>
      <protection/>
    </xf>
    <xf numFmtId="0" fontId="6" fillId="0" borderId="0" xfId="0" applyFont="1" applyAlignment="1" applyProtection="1">
      <alignment/>
      <protection locked="0"/>
    </xf>
    <xf numFmtId="8" fontId="9" fillId="0" borderId="0" xfId="0" applyNumberFormat="1" applyFont="1" applyFill="1" applyBorder="1" applyAlignment="1" applyProtection="1">
      <alignment/>
      <protection/>
    </xf>
    <xf numFmtId="0" fontId="9" fillId="34" borderId="10" xfId="0" applyFont="1" applyFill="1" applyBorder="1" applyAlignment="1" applyProtection="1">
      <alignment/>
      <protection locked="0"/>
    </xf>
    <xf numFmtId="0" fontId="4" fillId="34" borderId="10" xfId="0" applyFont="1" applyFill="1" applyBorder="1" applyAlignment="1" applyProtection="1">
      <alignment horizontal="center" vertical="center"/>
      <protection locked="0"/>
    </xf>
    <xf numFmtId="0" fontId="10" fillId="0" borderId="0" xfId="0" applyNumberFormat="1" applyFont="1" applyBorder="1" applyAlignment="1" applyProtection="1">
      <alignment/>
      <protection/>
    </xf>
    <xf numFmtId="8" fontId="10" fillId="0" borderId="0" xfId="0" applyNumberFormat="1" applyFont="1" applyBorder="1" applyAlignment="1" applyProtection="1">
      <alignment horizontal="right"/>
      <protection/>
    </xf>
    <xf numFmtId="8" fontId="10" fillId="0" borderId="0" xfId="0" applyNumberFormat="1" applyFont="1" applyFill="1" applyBorder="1" applyAlignment="1" applyProtection="1">
      <alignment/>
      <protection/>
    </xf>
    <xf numFmtId="8" fontId="10" fillId="0" borderId="0" xfId="0" applyNumberFormat="1" applyFont="1" applyFill="1" applyBorder="1" applyAlignment="1" applyProtection="1">
      <alignment horizontal="right"/>
      <protection/>
    </xf>
    <xf numFmtId="8" fontId="10" fillId="0" borderId="0" xfId="0" applyNumberFormat="1" applyFont="1" applyBorder="1" applyAlignment="1" applyProtection="1">
      <alignment/>
      <protection/>
    </xf>
    <xf numFmtId="8" fontId="15" fillId="0" borderId="0" xfId="0" applyNumberFormat="1" applyFont="1" applyFill="1" applyBorder="1" applyAlignment="1" applyProtection="1">
      <alignment horizontal="right"/>
      <protection/>
    </xf>
    <xf numFmtId="0" fontId="10" fillId="0" borderId="0" xfId="0" applyNumberFormat="1" applyFont="1" applyAlignment="1" applyProtection="1">
      <alignment/>
      <protection/>
    </xf>
    <xf numFmtId="8" fontId="10" fillId="0" borderId="0" xfId="0" applyNumberFormat="1" applyFont="1" applyFill="1" applyAlignment="1" applyProtection="1">
      <alignment/>
      <protection/>
    </xf>
    <xf numFmtId="8" fontId="15" fillId="0" borderId="0" xfId="0" applyNumberFormat="1" applyFont="1" applyFill="1" applyAlignment="1" applyProtection="1">
      <alignment horizontal="right"/>
      <protection/>
    </xf>
    <xf numFmtId="172" fontId="14" fillId="0" borderId="0" xfId="0" applyNumberFormat="1" applyFont="1" applyBorder="1" applyAlignment="1" applyProtection="1">
      <alignment/>
      <protection/>
    </xf>
    <xf numFmtId="165" fontId="10" fillId="0" borderId="0" xfId="0" applyNumberFormat="1" applyFont="1" applyAlignment="1" applyProtection="1">
      <alignment wrapText="1"/>
      <protection/>
    </xf>
    <xf numFmtId="0" fontId="5" fillId="0" borderId="0" xfId="0" applyFont="1" applyAlignment="1">
      <alignment horizontal="center"/>
    </xf>
    <xf numFmtId="167" fontId="5" fillId="0" borderId="0" xfId="0" applyNumberFormat="1" applyFont="1" applyAlignment="1" applyProtection="1">
      <alignment horizontal="center"/>
      <protection/>
    </xf>
    <xf numFmtId="167" fontId="5" fillId="0" borderId="10" xfId="0" applyNumberFormat="1" applyFont="1" applyBorder="1" applyAlignment="1" applyProtection="1">
      <alignment horizontal="center"/>
      <protection locked="0"/>
    </xf>
    <xf numFmtId="167" fontId="5" fillId="0" borderId="0" xfId="0" applyNumberFormat="1" applyFont="1" applyBorder="1" applyAlignment="1" applyProtection="1">
      <alignment horizontal="center"/>
      <protection/>
    </xf>
    <xf numFmtId="167" fontId="5" fillId="0" borderId="0" xfId="0" applyNumberFormat="1" applyFont="1" applyAlignment="1" applyProtection="1">
      <alignment horizontal="center"/>
      <protection locked="0"/>
    </xf>
    <xf numFmtId="167" fontId="5" fillId="0" borderId="10" xfId="0" applyNumberFormat="1" applyFont="1" applyBorder="1" applyAlignment="1" applyProtection="1">
      <alignment/>
      <protection/>
    </xf>
    <xf numFmtId="167" fontId="5" fillId="0" borderId="0" xfId="0" applyNumberFormat="1" applyFont="1" applyBorder="1" applyAlignment="1" applyProtection="1">
      <alignment/>
      <protection/>
    </xf>
    <xf numFmtId="167" fontId="5" fillId="0" borderId="0" xfId="0" applyNumberFormat="1" applyFont="1" applyBorder="1" applyAlignment="1" applyProtection="1">
      <alignment/>
      <protection locked="0"/>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172" fontId="4" fillId="0" borderId="41" xfId="0" applyNumberFormat="1" applyFont="1" applyBorder="1" applyAlignment="1" applyProtection="1">
      <alignment horizontal="left" vertical="center"/>
      <protection/>
    </xf>
    <xf numFmtId="172" fontId="4" fillId="0" borderId="11" xfId="0" applyNumberFormat="1" applyFont="1" applyBorder="1" applyAlignment="1" applyProtection="1">
      <alignment horizontal="left" vertical="center"/>
      <protection/>
    </xf>
    <xf numFmtId="0" fontId="4" fillId="0" borderId="41" xfId="0" applyNumberFormat="1" applyFont="1" applyBorder="1" applyAlignment="1" applyProtection="1">
      <alignment horizontal="center" vertical="center" wrapText="1"/>
      <protection/>
    </xf>
    <xf numFmtId="0" fontId="4" fillId="0" borderId="11" xfId="0" applyNumberFormat="1"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165" fontId="4" fillId="33" borderId="0" xfId="0" applyNumberFormat="1" applyFont="1" applyFill="1" applyBorder="1" applyAlignment="1" applyProtection="1">
      <alignment horizontal="center" vertical="center" wrapText="1"/>
      <protection/>
    </xf>
    <xf numFmtId="165" fontId="4" fillId="33" borderId="11" xfId="0" applyNumberFormat="1" applyFont="1" applyFill="1" applyBorder="1" applyAlignment="1" applyProtection="1">
      <alignment horizontal="center" vertical="center" wrapText="1"/>
      <protection/>
    </xf>
    <xf numFmtId="165" fontId="4" fillId="33" borderId="0" xfId="0" applyNumberFormat="1" applyFont="1" applyFill="1" applyBorder="1" applyAlignment="1" applyProtection="1">
      <alignment horizontal="center" vertical="center"/>
      <protection/>
    </xf>
    <xf numFmtId="165" fontId="4" fillId="33" borderId="11" xfId="0" applyNumberFormat="1"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5" fillId="0" borderId="42"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5" fillId="0" borderId="43"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33"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165" fontId="4" fillId="0" borderId="0" xfId="0" applyNumberFormat="1" applyFont="1" applyFill="1" applyBorder="1" applyAlignment="1" applyProtection="1">
      <alignment horizontal="center" vertical="center"/>
      <protection/>
    </xf>
    <xf numFmtId="165" fontId="4" fillId="0" borderId="11" xfId="0" applyNumberFormat="1" applyFont="1" applyFill="1" applyBorder="1" applyAlignment="1" applyProtection="1">
      <alignment horizontal="center" vertical="center"/>
      <protection/>
    </xf>
    <xf numFmtId="166" fontId="4" fillId="0" borderId="0" xfId="0" applyNumberFormat="1" applyFont="1" applyBorder="1" applyAlignment="1" applyProtection="1">
      <alignment horizontal="center" vertical="center"/>
      <protection/>
    </xf>
    <xf numFmtId="166" fontId="4" fillId="0" borderId="11" xfId="0" applyNumberFormat="1" applyFont="1" applyBorder="1" applyAlignment="1" applyProtection="1">
      <alignment horizontal="center" vertical="center"/>
      <protection/>
    </xf>
    <xf numFmtId="165" fontId="4" fillId="0" borderId="0" xfId="0" applyNumberFormat="1" applyFont="1" applyBorder="1" applyAlignment="1" applyProtection="1">
      <alignment horizontal="center" vertical="center"/>
      <protection/>
    </xf>
    <xf numFmtId="165" fontId="4" fillId="0" borderId="11"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172" fontId="4" fillId="0" borderId="0" xfId="0" applyNumberFormat="1" applyFont="1" applyBorder="1" applyAlignment="1" applyProtection="1">
      <alignment horizontal="center" vertical="center"/>
      <protection/>
    </xf>
    <xf numFmtId="172" fontId="4" fillId="0" borderId="11" xfId="0" applyNumberFormat="1" applyFont="1" applyBorder="1" applyAlignment="1" applyProtection="1">
      <alignment horizontal="center" vertical="center"/>
      <protection/>
    </xf>
    <xf numFmtId="0" fontId="4" fillId="0" borderId="0" xfId="0" applyNumberFormat="1" applyFont="1" applyBorder="1" applyAlignment="1" applyProtection="1">
      <alignment horizontal="center" vertical="center" wrapText="1"/>
      <protection/>
    </xf>
    <xf numFmtId="172" fontId="4" fillId="0" borderId="10" xfId="0" applyNumberFormat="1" applyFont="1" applyBorder="1" applyAlignment="1" applyProtection="1">
      <alignment horizontal="left" vertical="center"/>
      <protection/>
    </xf>
    <xf numFmtId="0" fontId="4" fillId="0" borderId="10" xfId="0" applyFont="1" applyBorder="1" applyAlignment="1" applyProtection="1">
      <alignment horizontal="center" vertical="center" wrapText="1"/>
      <protection/>
    </xf>
    <xf numFmtId="8" fontId="4" fillId="0" borderId="10" xfId="0" applyNumberFormat="1"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164" fontId="9" fillId="36" borderId="10" xfId="0" applyNumberFormat="1" applyFont="1" applyFill="1" applyBorder="1" applyAlignment="1" applyProtection="1">
      <alignment horizontal="left" vertical="center"/>
      <protection/>
    </xf>
    <xf numFmtId="8" fontId="4" fillId="33" borderId="10" xfId="0" applyNumberFormat="1" applyFont="1" applyFill="1" applyBorder="1" applyAlignment="1" applyProtection="1">
      <alignment horizontal="center" vertical="center"/>
      <protection/>
    </xf>
    <xf numFmtId="8" fontId="4" fillId="33" borderId="10" xfId="0" applyNumberFormat="1" applyFont="1" applyFill="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8" fontId="4" fillId="0" borderId="10" xfId="0" applyNumberFormat="1" applyFont="1" applyFill="1" applyBorder="1" applyAlignment="1" applyProtection="1">
      <alignment horizontal="center" vertical="center"/>
      <protection/>
    </xf>
    <xf numFmtId="172" fontId="5" fillId="37" borderId="46" xfId="0" applyNumberFormat="1" applyFont="1" applyFill="1" applyBorder="1" applyAlignment="1" applyProtection="1">
      <alignment horizontal="center"/>
      <protection/>
    </xf>
    <xf numFmtId="172" fontId="5" fillId="37" borderId="40" xfId="0" applyNumberFormat="1" applyFont="1" applyFill="1" applyBorder="1" applyAlignment="1" applyProtection="1">
      <alignment horizontal="center"/>
      <protection/>
    </xf>
    <xf numFmtId="172" fontId="5" fillId="37" borderId="47" xfId="0" applyNumberFormat="1" applyFont="1" applyFill="1" applyBorder="1" applyAlignment="1" applyProtection="1">
      <alignment horizontal="center"/>
      <protection/>
    </xf>
    <xf numFmtId="8" fontId="4" fillId="0" borderId="48" xfId="0" applyNumberFormat="1" applyFont="1" applyBorder="1" applyAlignment="1" applyProtection="1">
      <alignment horizontal="center" vertical="center" wrapText="1"/>
      <protection/>
    </xf>
    <xf numFmtId="8" fontId="4" fillId="0" borderId="49" xfId="0" applyNumberFormat="1" applyFont="1" applyBorder="1" applyAlignment="1" applyProtection="1">
      <alignment horizontal="center" vertical="center" wrapText="1"/>
      <protection/>
    </xf>
    <xf numFmtId="172" fontId="4" fillId="0" borderId="10" xfId="0" applyNumberFormat="1" applyFont="1" applyBorder="1" applyAlignment="1" applyProtection="1">
      <alignment horizontal="center" vertical="center"/>
      <protection/>
    </xf>
    <xf numFmtId="172" fontId="14" fillId="0" borderId="0" xfId="0" applyNumberFormat="1" applyFont="1" applyBorder="1" applyAlignment="1" applyProtection="1">
      <alignment horizontal="center"/>
      <protection/>
    </xf>
    <xf numFmtId="0" fontId="10" fillId="0" borderId="0" xfId="0" applyNumberFormat="1" applyFont="1" applyBorder="1" applyAlignment="1" applyProtection="1">
      <alignment horizontal="center"/>
      <protection/>
    </xf>
    <xf numFmtId="8" fontId="10" fillId="0" borderId="0" xfId="0" applyNumberFormat="1" applyFont="1" applyFill="1" applyBorder="1" applyAlignment="1" applyProtection="1">
      <alignment horizontal="center"/>
      <protection/>
    </xf>
    <xf numFmtId="172" fontId="5" fillId="37" borderId="0" xfId="0" applyNumberFormat="1" applyFont="1" applyFill="1" applyBorder="1" applyAlignment="1" applyProtection="1">
      <alignment horizontal="center"/>
      <protection/>
    </xf>
    <xf numFmtId="8" fontId="4" fillId="0" borderId="10" xfId="0" applyNumberFormat="1" applyFont="1" applyBorder="1" applyAlignment="1" applyProtection="1">
      <alignment horizontal="center" vertical="center" wrapText="1"/>
      <protection/>
    </xf>
    <xf numFmtId="8" fontId="4" fillId="33" borderId="48" xfId="0" applyNumberFormat="1" applyFont="1" applyFill="1" applyBorder="1" applyAlignment="1" applyProtection="1">
      <alignment horizontal="center" vertical="center" wrapText="1"/>
      <protection/>
    </xf>
    <xf numFmtId="8" fontId="4" fillId="33" borderId="49" xfId="0" applyNumberFormat="1" applyFont="1" applyFill="1" applyBorder="1" applyAlignment="1" applyProtection="1">
      <alignment horizontal="center" vertical="center" wrapText="1"/>
      <protection/>
    </xf>
    <xf numFmtId="8" fontId="10" fillId="0" borderId="0" xfId="0" applyNumberFormat="1" applyFont="1" applyFill="1" applyAlignment="1" applyProtection="1">
      <alignment horizontal="center"/>
      <protection/>
    </xf>
    <xf numFmtId="0" fontId="10" fillId="0" borderId="0" xfId="0" applyNumberFormat="1" applyFont="1" applyAlignment="1" applyProtection="1">
      <alignment horizontal="center"/>
      <protection/>
    </xf>
    <xf numFmtId="49" fontId="4" fillId="0" borderId="10" xfId="0" applyNumberFormat="1" applyFont="1" applyBorder="1" applyAlignment="1" applyProtection="1">
      <alignment horizontal="center" vertical="center" wrapText="1"/>
      <protection/>
    </xf>
    <xf numFmtId="167" fontId="4" fillId="0" borderId="10" xfId="0" applyNumberFormat="1" applyFont="1" applyBorder="1" applyAlignment="1" applyProtection="1">
      <alignment horizontal="left" vertical="center"/>
      <protection/>
    </xf>
    <xf numFmtId="172" fontId="4" fillId="0" borderId="10" xfId="0" applyNumberFormat="1" applyFont="1" applyBorder="1" applyAlignment="1" applyProtection="1">
      <alignment horizontal="center" vertical="center" wrapText="1"/>
      <protection/>
    </xf>
    <xf numFmtId="167" fontId="4" fillId="0" borderId="10" xfId="0" applyNumberFormat="1" applyFont="1" applyBorder="1" applyAlignment="1" applyProtection="1">
      <alignment horizontal="center" vertical="center"/>
      <protection/>
    </xf>
    <xf numFmtId="0" fontId="1" fillId="0" borderId="26" xfId="0" applyFont="1" applyBorder="1" applyAlignment="1" applyProtection="1">
      <alignment horizontal="left" vertical="center" shrinkToFit="1"/>
      <protection/>
    </xf>
    <xf numFmtId="0" fontId="1" fillId="0" borderId="0" xfId="0" applyFont="1" applyBorder="1" applyAlignment="1" applyProtection="1">
      <alignment horizontal="left" vertical="center" shrinkToFit="1"/>
      <protection/>
    </xf>
    <xf numFmtId="0" fontId="1" fillId="0" borderId="33" xfId="0" applyFont="1" applyBorder="1" applyAlignment="1" applyProtection="1">
      <alignment horizontal="left" vertical="center" shrinkToFit="1"/>
      <protection/>
    </xf>
    <xf numFmtId="0" fontId="1" fillId="0" borderId="50" xfId="0" applyFont="1" applyBorder="1" applyAlignment="1" applyProtection="1">
      <alignment horizontal="center" vertical="center"/>
      <protection/>
    </xf>
    <xf numFmtId="0" fontId="1" fillId="0" borderId="51"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2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1" fillId="35" borderId="0" xfId="0" applyFont="1" applyFill="1" applyAlignment="1" applyProtection="1">
      <alignment horizontal="center"/>
      <protection locked="0"/>
    </xf>
    <xf numFmtId="0" fontId="5" fillId="35" borderId="0" xfId="0" applyFont="1" applyFill="1" applyAlignment="1" applyProtection="1">
      <alignment horizont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5" fillId="0" borderId="0" xfId="0" applyFont="1" applyAlignment="1" applyProtection="1">
      <alignment/>
      <protection locked="0"/>
    </xf>
    <xf numFmtId="0" fontId="5" fillId="0" borderId="0" xfId="0" applyFont="1" applyBorder="1" applyAlignment="1" applyProtection="1">
      <alignment/>
      <protection locked="0"/>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B11"/>
    </sheetView>
  </sheetViews>
  <sheetFormatPr defaultColWidth="8.83203125" defaultRowHeight="12.75"/>
  <cols>
    <col min="1" max="1" width="6.83203125" style="250" customWidth="1"/>
    <col min="2" max="2" width="99.16015625" style="1" bestFit="1" customWidth="1"/>
    <col min="3" max="16384" width="8.83203125" style="1" customWidth="1"/>
  </cols>
  <sheetData>
    <row r="1" spans="1:2" ht="36" customHeight="1">
      <c r="A1" s="258">
        <v>1</v>
      </c>
      <c r="B1" s="259" t="s">
        <v>118</v>
      </c>
    </row>
    <row r="2" spans="1:2" ht="36" customHeight="1">
      <c r="A2" s="258">
        <v>2</v>
      </c>
      <c r="B2" s="260" t="s">
        <v>130</v>
      </c>
    </row>
    <row r="3" spans="1:2" ht="45" customHeight="1">
      <c r="A3" s="258">
        <v>3</v>
      </c>
      <c r="B3" s="260" t="s">
        <v>131</v>
      </c>
    </row>
    <row r="4" spans="1:2" ht="36" customHeight="1">
      <c r="A4" s="258">
        <v>4</v>
      </c>
      <c r="B4" s="260" t="s">
        <v>132</v>
      </c>
    </row>
    <row r="5" spans="1:2" ht="36" customHeight="1">
      <c r="A5" s="258">
        <v>5</v>
      </c>
      <c r="B5" s="260" t="s">
        <v>133</v>
      </c>
    </row>
    <row r="6" spans="1:2" ht="49.5" customHeight="1">
      <c r="A6" s="258">
        <v>6</v>
      </c>
      <c r="B6" s="260" t="s">
        <v>119</v>
      </c>
    </row>
    <row r="7" spans="1:2" ht="36" customHeight="1">
      <c r="A7" s="258">
        <v>7</v>
      </c>
      <c r="B7" s="260" t="s">
        <v>134</v>
      </c>
    </row>
    <row r="8" spans="1:2" ht="36" customHeight="1">
      <c r="A8" s="258">
        <v>8</v>
      </c>
      <c r="B8" s="259" t="s">
        <v>110</v>
      </c>
    </row>
    <row r="9" spans="1:2" ht="36" customHeight="1">
      <c r="A9" s="258">
        <v>9</v>
      </c>
      <c r="B9" s="260" t="s">
        <v>111</v>
      </c>
    </row>
    <row r="10" spans="1:2" ht="37.5">
      <c r="A10" s="258">
        <v>10</v>
      </c>
      <c r="B10" s="260" t="s">
        <v>126</v>
      </c>
    </row>
    <row r="11" spans="1:2" ht="37.5">
      <c r="A11" s="258">
        <v>11</v>
      </c>
      <c r="B11" s="260" t="s">
        <v>129</v>
      </c>
    </row>
  </sheetData>
  <sheetProtection password="D721" sheet="1"/>
  <printOptions/>
  <pageMargins left="0.7" right="0.7"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F39"/>
  <sheetViews>
    <sheetView zoomScalePageLayoutView="0" workbookViewId="0" topLeftCell="A1">
      <pane ySplit="4" topLeftCell="A5" activePane="bottomLeft" state="frozen"/>
      <selection pane="topLeft" activeCell="G22" sqref="G22"/>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6" t="s">
        <v>100</v>
      </c>
      <c r="B1" s="296"/>
      <c r="C1" s="296"/>
      <c r="D1" s="113"/>
      <c r="E1" s="114"/>
      <c r="F1" s="115"/>
      <c r="G1" s="115"/>
      <c r="H1" s="115"/>
      <c r="I1" s="115"/>
      <c r="J1" s="114"/>
      <c r="K1" s="127"/>
      <c r="L1" s="125"/>
      <c r="M1" s="125"/>
      <c r="N1" s="125"/>
      <c r="O1" s="125"/>
      <c r="P1" s="126"/>
      <c r="Q1" s="296" t="s">
        <v>99</v>
      </c>
      <c r="R1" s="296"/>
      <c r="S1" s="296"/>
      <c r="T1" s="113"/>
      <c r="U1" s="114"/>
      <c r="V1" s="114"/>
      <c r="W1" s="114"/>
      <c r="X1" s="114"/>
      <c r="Y1" s="114"/>
      <c r="Z1" s="127"/>
      <c r="AA1" s="125"/>
      <c r="AB1" s="125"/>
      <c r="AC1" s="125"/>
      <c r="AD1" s="125"/>
      <c r="AE1" s="44"/>
      <c r="AF1" s="77"/>
    </row>
    <row r="2" spans="1:32" s="7" customFormat="1" ht="12.75" customHeight="1">
      <c r="A2" s="292"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117</v>
      </c>
      <c r="P2" s="128"/>
      <c r="Q2" s="306" t="s">
        <v>0</v>
      </c>
      <c r="R2" s="293" t="s">
        <v>49</v>
      </c>
      <c r="S2" s="316"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06" t="s">
        <v>83</v>
      </c>
      <c r="AF2" s="77"/>
    </row>
    <row r="3" spans="1:32" s="7" customFormat="1" ht="13.5" customHeight="1">
      <c r="A3" s="292"/>
      <c r="B3" s="293"/>
      <c r="C3" s="293"/>
      <c r="D3" s="295"/>
      <c r="E3" s="297"/>
      <c r="F3" s="298"/>
      <c r="G3" s="298"/>
      <c r="H3" s="298"/>
      <c r="I3" s="298"/>
      <c r="J3" s="297"/>
      <c r="K3" s="300"/>
      <c r="L3" s="294"/>
      <c r="M3" s="294"/>
      <c r="N3" s="294"/>
      <c r="O3" s="294"/>
      <c r="P3" s="128"/>
      <c r="Q3" s="306"/>
      <c r="R3" s="293"/>
      <c r="S3" s="316"/>
      <c r="T3" s="295"/>
      <c r="U3" s="297"/>
      <c r="V3" s="297"/>
      <c r="W3" s="297"/>
      <c r="X3" s="297"/>
      <c r="Y3" s="297"/>
      <c r="Z3" s="300"/>
      <c r="AA3" s="294"/>
      <c r="AB3" s="294"/>
      <c r="AC3" s="294"/>
      <c r="AD3" s="294"/>
      <c r="AE3" s="306"/>
      <c r="AF3" s="77"/>
    </row>
    <row r="4" spans="1:32" s="141" customFormat="1" ht="12.75">
      <c r="A4" s="10"/>
      <c r="B4" s="5"/>
      <c r="C4" s="5"/>
      <c r="D4" s="11" t="s">
        <v>3</v>
      </c>
      <c r="E4" s="12"/>
      <c r="F4" s="13"/>
      <c r="G4" s="13"/>
      <c r="H4" s="13"/>
      <c r="I4" s="13"/>
      <c r="J4" s="12"/>
      <c r="K4" s="70"/>
      <c r="L4" s="70">
        <f>Jul!L36</f>
        <v>0</v>
      </c>
      <c r="M4" s="70">
        <f>Jul!M36</f>
        <v>0</v>
      </c>
      <c r="N4" s="236">
        <f>Jul!N36</f>
        <v>0</v>
      </c>
      <c r="O4" s="236">
        <f>Jul!O36</f>
        <v>0</v>
      </c>
      <c r="P4" s="15"/>
      <c r="Q4" s="310"/>
      <c r="R4" s="310"/>
      <c r="S4" s="310"/>
      <c r="T4" s="310"/>
      <c r="U4" s="310"/>
      <c r="V4" s="310"/>
      <c r="W4" s="310"/>
      <c r="X4" s="310"/>
      <c r="Y4" s="310"/>
      <c r="Z4" s="310"/>
      <c r="AA4" s="310"/>
      <c r="AB4" s="310"/>
      <c r="AC4" s="310"/>
      <c r="AD4" s="310"/>
      <c r="AE4" s="310"/>
      <c r="AF4" s="310"/>
    </row>
    <row r="5" spans="1:32" ht="12.75">
      <c r="A5" s="19"/>
      <c r="B5" s="20"/>
      <c r="C5" s="20"/>
      <c r="D5" s="21"/>
      <c r="E5" s="22"/>
      <c r="F5" s="23"/>
      <c r="G5" s="23"/>
      <c r="H5" s="23"/>
      <c r="I5" s="23"/>
      <c r="J5" s="22"/>
      <c r="K5" s="27"/>
      <c r="L5" s="28"/>
      <c r="M5" s="24"/>
      <c r="N5" s="28"/>
      <c r="O5" s="28"/>
      <c r="Q5" s="19"/>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8"/>
      <c r="M11" s="24"/>
      <c r="N11" s="28"/>
      <c r="O11" s="28"/>
      <c r="Q11" s="19"/>
      <c r="R11" s="20"/>
      <c r="S11" s="59"/>
      <c r="T11" s="21"/>
      <c r="U11" s="22"/>
      <c r="V11" s="22"/>
      <c r="W11" s="22"/>
      <c r="X11" s="22"/>
      <c r="Y11" s="22"/>
      <c r="Z11" s="27"/>
      <c r="AA11" s="28"/>
      <c r="AB11" s="28"/>
      <c r="AC11" s="28"/>
      <c r="AD11" s="28"/>
      <c r="AE11" s="61"/>
      <c r="AF11" s="78">
        <f t="shared" si="0"/>
        <v>0</v>
      </c>
    </row>
    <row r="12" spans="1:32" ht="12.75">
      <c r="A12" s="19"/>
      <c r="B12" s="20"/>
      <c r="C12" s="20"/>
      <c r="D12" s="21"/>
      <c r="E12" s="22"/>
      <c r="F12" s="23"/>
      <c r="G12" s="23"/>
      <c r="H12" s="23"/>
      <c r="I12" s="23"/>
      <c r="J12" s="22"/>
      <c r="K12" s="27"/>
      <c r="L12" s="28"/>
      <c r="M12" s="24"/>
      <c r="N12" s="28"/>
      <c r="O12" s="28"/>
      <c r="Q12" s="19"/>
      <c r="R12" s="20"/>
      <c r="S12" s="59"/>
      <c r="T12" s="21"/>
      <c r="U12" s="22"/>
      <c r="V12" s="22"/>
      <c r="W12" s="22"/>
      <c r="X12" s="22"/>
      <c r="Y12" s="22"/>
      <c r="Z12" s="27"/>
      <c r="AA12" s="28"/>
      <c r="AB12" s="28"/>
      <c r="AC12" s="28"/>
      <c r="AD12" s="28"/>
      <c r="AE12" s="61"/>
      <c r="AF12" s="78">
        <f t="shared" si="0"/>
        <v>0</v>
      </c>
    </row>
    <row r="13" spans="1:32" ht="12.75">
      <c r="A13" s="19"/>
      <c r="B13" s="20"/>
      <c r="C13" s="20"/>
      <c r="D13" s="21"/>
      <c r="E13" s="22"/>
      <c r="F13" s="23"/>
      <c r="G13" s="23"/>
      <c r="H13" s="23"/>
      <c r="I13" s="23"/>
      <c r="J13" s="22"/>
      <c r="K13" s="27"/>
      <c r="L13" s="28"/>
      <c r="M13" s="24"/>
      <c r="N13" s="28"/>
      <c r="O13" s="28"/>
      <c r="Q13" s="19"/>
      <c r="R13" s="20"/>
      <c r="S13" s="59"/>
      <c r="T13" s="21"/>
      <c r="U13" s="22"/>
      <c r="V13" s="22"/>
      <c r="W13" s="22"/>
      <c r="X13" s="22"/>
      <c r="Y13" s="22"/>
      <c r="Z13" s="27"/>
      <c r="AA13" s="28"/>
      <c r="AB13" s="28"/>
      <c r="AC13" s="28"/>
      <c r="AD13" s="28"/>
      <c r="AE13" s="61"/>
      <c r="AF13" s="78">
        <f t="shared" si="0"/>
        <v>0</v>
      </c>
    </row>
    <row r="14" spans="1:32" ht="12.75">
      <c r="A14" s="19"/>
      <c r="B14" s="20"/>
      <c r="C14" s="20"/>
      <c r="D14" s="21"/>
      <c r="E14" s="22"/>
      <c r="F14" s="23"/>
      <c r="G14" s="23"/>
      <c r="H14" s="23"/>
      <c r="I14" s="23"/>
      <c r="J14" s="22"/>
      <c r="K14" s="27"/>
      <c r="L14" s="28"/>
      <c r="M14" s="24"/>
      <c r="N14" s="28"/>
      <c r="O14" s="28"/>
      <c r="Q14" s="19"/>
      <c r="R14" s="20"/>
      <c r="S14" s="59"/>
      <c r="T14" s="21"/>
      <c r="U14" s="22"/>
      <c r="V14" s="22"/>
      <c r="W14" s="22"/>
      <c r="X14" s="22"/>
      <c r="Y14" s="22"/>
      <c r="Z14" s="27"/>
      <c r="AA14" s="28"/>
      <c r="AB14" s="28"/>
      <c r="AC14" s="28"/>
      <c r="AD14" s="28"/>
      <c r="AE14" s="61"/>
      <c r="AF14" s="78">
        <f t="shared" si="0"/>
        <v>0</v>
      </c>
    </row>
    <row r="15" spans="1:32" ht="12.75">
      <c r="A15" s="19"/>
      <c r="B15" s="20"/>
      <c r="C15" s="20"/>
      <c r="D15" s="21"/>
      <c r="E15" s="22"/>
      <c r="F15" s="23"/>
      <c r="G15" s="23"/>
      <c r="H15" s="23"/>
      <c r="I15" s="23"/>
      <c r="J15" s="22"/>
      <c r="K15" s="27"/>
      <c r="L15" s="28"/>
      <c r="M15" s="24"/>
      <c r="N15" s="28"/>
      <c r="O15" s="28"/>
      <c r="Q15" s="19"/>
      <c r="R15" s="20"/>
      <c r="S15" s="59"/>
      <c r="T15" s="21"/>
      <c r="U15" s="22"/>
      <c r="V15" s="22"/>
      <c r="W15" s="22"/>
      <c r="X15" s="22"/>
      <c r="Y15" s="22"/>
      <c r="Z15" s="27"/>
      <c r="AA15" s="28"/>
      <c r="AB15" s="28"/>
      <c r="AC15" s="28"/>
      <c r="AD15" s="28"/>
      <c r="AE15" s="61"/>
      <c r="AF15" s="78">
        <f t="shared" si="0"/>
        <v>0</v>
      </c>
    </row>
    <row r="16" spans="1:32" ht="12.75">
      <c r="A16" s="19"/>
      <c r="B16" s="20"/>
      <c r="C16" s="20"/>
      <c r="D16" s="21"/>
      <c r="E16" s="22"/>
      <c r="F16" s="23"/>
      <c r="G16" s="23"/>
      <c r="H16" s="23"/>
      <c r="I16" s="23"/>
      <c r="J16" s="22"/>
      <c r="K16" s="27"/>
      <c r="L16" s="28"/>
      <c r="M16" s="24"/>
      <c r="N16" s="28"/>
      <c r="O16" s="28"/>
      <c r="Q16" s="19"/>
      <c r="R16" s="20"/>
      <c r="S16" s="59"/>
      <c r="T16" s="21"/>
      <c r="U16" s="22"/>
      <c r="V16" s="22"/>
      <c r="W16" s="22"/>
      <c r="X16" s="22"/>
      <c r="Y16" s="22"/>
      <c r="Z16" s="27"/>
      <c r="AA16" s="28"/>
      <c r="AB16" s="28"/>
      <c r="AC16" s="28"/>
      <c r="AD16" s="28"/>
      <c r="AE16" s="61"/>
      <c r="AF16" s="78">
        <f t="shared" si="0"/>
        <v>0</v>
      </c>
    </row>
    <row r="17" spans="1:32" ht="12.75">
      <c r="A17" s="19"/>
      <c r="B17" s="20"/>
      <c r="C17" s="20"/>
      <c r="D17" s="21"/>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21"/>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21"/>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21"/>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21"/>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21"/>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21"/>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307" t="s">
        <v>39</v>
      </c>
      <c r="R36" s="307"/>
      <c r="S36" s="315" t="s">
        <v>40</v>
      </c>
      <c r="T36" s="315"/>
      <c r="U36" s="227">
        <f>SUM(L4:O4)</f>
        <v>0</v>
      </c>
      <c r="V36" s="246"/>
      <c r="W36" s="314" t="s">
        <v>42</v>
      </c>
      <c r="X36" s="314"/>
      <c r="Y36" s="229">
        <f>SUM(M36:P36)</f>
        <v>0</v>
      </c>
      <c r="Z36" s="314" t="s">
        <v>82</v>
      </c>
      <c r="AA36" s="314"/>
      <c r="AB36" s="231">
        <f>AF34+Jul!AB36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5" t="s">
        <v>41</v>
      </c>
      <c r="T37" s="315"/>
      <c r="U37" s="227">
        <f>SUM(E34:J34)</f>
        <v>0</v>
      </c>
      <c r="V37" s="246"/>
      <c r="W37" s="314" t="s">
        <v>43</v>
      </c>
      <c r="X37" s="314"/>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39">
    <mergeCell ref="Z36:AA36"/>
    <mergeCell ref="F2:F3"/>
    <mergeCell ref="Q36:R36"/>
    <mergeCell ref="S36:T36"/>
    <mergeCell ref="S37:T37"/>
    <mergeCell ref="W36:X36"/>
    <mergeCell ref="W37:X37"/>
    <mergeCell ref="M2:M3"/>
    <mergeCell ref="N2:N3"/>
    <mergeCell ref="O2:O3"/>
    <mergeCell ref="D2:D3"/>
    <mergeCell ref="Q1:S1"/>
    <mergeCell ref="Q4:AF4"/>
    <mergeCell ref="Q2:Q3"/>
    <mergeCell ref="G2:G3"/>
    <mergeCell ref="A1:C1"/>
    <mergeCell ref="S2:S3"/>
    <mergeCell ref="J2:J3"/>
    <mergeCell ref="L2:L3"/>
    <mergeCell ref="A2:A3"/>
    <mergeCell ref="B2:B3"/>
    <mergeCell ref="C2:C3"/>
    <mergeCell ref="W2:W3"/>
    <mergeCell ref="E2:E3"/>
    <mergeCell ref="AD2:AD3"/>
    <mergeCell ref="H2:H3"/>
    <mergeCell ref="I2:I3"/>
    <mergeCell ref="X2:X3"/>
    <mergeCell ref="K2:K3"/>
    <mergeCell ref="AE2:AE3"/>
    <mergeCell ref="Y2:Y3"/>
    <mergeCell ref="AA2:AA3"/>
    <mergeCell ref="AB2:AB3"/>
    <mergeCell ref="AC2:AC3"/>
    <mergeCell ref="R2:R3"/>
    <mergeCell ref="Z2:Z3"/>
    <mergeCell ref="T2:T3"/>
    <mergeCell ref="U2:U3"/>
    <mergeCell ref="V2:V3"/>
  </mergeCells>
  <printOptions gridLines="1" horizontalCentered="1" verticalCentered="1"/>
  <pageMargins left="0" right="0" top="0" bottom="0" header="0" footer="0"/>
  <pageSetup fitToWidth="2" fitToHeight="1" horizontalDpi="600" verticalDpi="600" orientation="landscape" paperSize="9" scale="85"/>
  <colBreaks count="1" manualBreakCount="1">
    <brk id="15" max="65535" man="1"/>
  </colBreaks>
</worksheet>
</file>

<file path=xl/worksheets/sheet11.xml><?xml version="1.0" encoding="utf-8"?>
<worksheet xmlns="http://schemas.openxmlformats.org/spreadsheetml/2006/main" xmlns:r="http://schemas.openxmlformats.org/officeDocument/2006/relationships">
  <dimension ref="A1:AF39"/>
  <sheetViews>
    <sheetView zoomScalePageLayoutView="0" workbookViewId="0" topLeftCell="P1">
      <pane ySplit="4" topLeftCell="A8" activePane="bottomLeft" state="frozen"/>
      <selection pane="topLeft" activeCell="G22" sqref="G22"/>
      <selection pane="bottomLeft" activeCell="A39" sqref="A39"/>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6" t="s">
        <v>102</v>
      </c>
      <c r="B1" s="296"/>
      <c r="C1" s="296"/>
      <c r="D1" s="113"/>
      <c r="E1" s="114"/>
      <c r="F1" s="115"/>
      <c r="G1" s="115"/>
      <c r="H1" s="115"/>
      <c r="I1" s="115"/>
      <c r="J1" s="114"/>
      <c r="K1" s="127"/>
      <c r="L1" s="125"/>
      <c r="M1" s="125"/>
      <c r="N1" s="125"/>
      <c r="O1" s="125"/>
      <c r="P1" s="126"/>
      <c r="Q1" s="296" t="s">
        <v>101</v>
      </c>
      <c r="R1" s="296"/>
      <c r="S1" s="296"/>
      <c r="T1" s="113"/>
      <c r="U1" s="114"/>
      <c r="V1" s="114"/>
      <c r="W1" s="114"/>
      <c r="X1" s="114"/>
      <c r="Y1" s="114"/>
      <c r="Z1" s="127"/>
      <c r="AA1" s="125"/>
      <c r="AB1" s="125"/>
      <c r="AC1" s="125"/>
      <c r="AD1" s="125"/>
      <c r="AE1" s="44"/>
      <c r="AF1" s="77"/>
    </row>
    <row r="2" spans="1:32" s="7" customFormat="1" ht="12.75" customHeight="1">
      <c r="A2" s="292"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117</v>
      </c>
      <c r="P2" s="128"/>
      <c r="Q2" s="306" t="s">
        <v>0</v>
      </c>
      <c r="R2" s="293" t="s">
        <v>49</v>
      </c>
      <c r="S2" s="316"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06" t="s">
        <v>83</v>
      </c>
      <c r="AF2" s="77"/>
    </row>
    <row r="3" spans="1:32" s="7" customFormat="1" ht="13.5" customHeight="1">
      <c r="A3" s="292"/>
      <c r="B3" s="293"/>
      <c r="C3" s="293"/>
      <c r="D3" s="295"/>
      <c r="E3" s="297"/>
      <c r="F3" s="298"/>
      <c r="G3" s="298"/>
      <c r="H3" s="298"/>
      <c r="I3" s="298"/>
      <c r="J3" s="297"/>
      <c r="K3" s="300"/>
      <c r="L3" s="294"/>
      <c r="M3" s="294"/>
      <c r="N3" s="294"/>
      <c r="O3" s="294"/>
      <c r="P3" s="128"/>
      <c r="Q3" s="306"/>
      <c r="R3" s="293"/>
      <c r="S3" s="316"/>
      <c r="T3" s="295"/>
      <c r="U3" s="297"/>
      <c r="V3" s="297"/>
      <c r="W3" s="297"/>
      <c r="X3" s="297"/>
      <c r="Y3" s="297"/>
      <c r="Z3" s="300"/>
      <c r="AA3" s="294"/>
      <c r="AB3" s="294"/>
      <c r="AC3" s="294"/>
      <c r="AD3" s="294"/>
      <c r="AE3" s="306"/>
      <c r="AF3" s="77"/>
    </row>
    <row r="4" spans="1:32" s="141" customFormat="1" ht="12.75">
      <c r="A4" s="10"/>
      <c r="B4" s="5"/>
      <c r="C4" s="5"/>
      <c r="D4" s="11" t="s">
        <v>3</v>
      </c>
      <c r="E4" s="12"/>
      <c r="F4" s="13"/>
      <c r="G4" s="13"/>
      <c r="H4" s="13"/>
      <c r="I4" s="13"/>
      <c r="J4" s="12"/>
      <c r="K4" s="70"/>
      <c r="L4" s="70">
        <f>Aug!L36</f>
        <v>0</v>
      </c>
      <c r="M4" s="70">
        <f>Aug!M36</f>
        <v>0</v>
      </c>
      <c r="N4" s="236">
        <f>Aug!N36</f>
        <v>0</v>
      </c>
      <c r="O4" s="236">
        <f>Aug!O36</f>
        <v>0</v>
      </c>
      <c r="P4" s="15"/>
      <c r="Q4" s="310"/>
      <c r="R4" s="310"/>
      <c r="S4" s="310"/>
      <c r="T4" s="310"/>
      <c r="U4" s="310"/>
      <c r="V4" s="310"/>
      <c r="W4" s="310"/>
      <c r="X4" s="310"/>
      <c r="Y4" s="310"/>
      <c r="Z4" s="310"/>
      <c r="AA4" s="310"/>
      <c r="AB4" s="310"/>
      <c r="AC4" s="310"/>
      <c r="AD4" s="310"/>
      <c r="AE4" s="310"/>
      <c r="AF4" s="310"/>
    </row>
    <row r="5" spans="1:32" ht="12.75">
      <c r="A5" s="19"/>
      <c r="B5" s="20"/>
      <c r="C5" s="20"/>
      <c r="D5" s="21"/>
      <c r="E5" s="22"/>
      <c r="F5" s="62"/>
      <c r="G5" s="23"/>
      <c r="H5" s="23"/>
      <c r="I5" s="23"/>
      <c r="J5" s="22"/>
      <c r="K5" s="27"/>
      <c r="L5" s="24"/>
      <c r="M5" s="24"/>
      <c r="N5" s="24"/>
      <c r="O5" s="24"/>
      <c r="P5" s="25"/>
      <c r="Q5" s="19"/>
      <c r="R5" s="20"/>
      <c r="S5" s="59"/>
      <c r="T5" s="21"/>
      <c r="U5" s="22"/>
      <c r="V5" s="22"/>
      <c r="W5" s="22"/>
      <c r="X5" s="22"/>
      <c r="Y5" s="22"/>
      <c r="Z5" s="27"/>
      <c r="AA5" s="28"/>
      <c r="AB5" s="28"/>
      <c r="AC5" s="28"/>
      <c r="AD5" s="28"/>
      <c r="AE5" s="61"/>
      <c r="AF5" s="78">
        <f>IF(AE5&gt;0,0,AA5)</f>
        <v>0</v>
      </c>
    </row>
    <row r="6" spans="1:32" ht="12.75">
      <c r="A6" s="19"/>
      <c r="B6" s="20"/>
      <c r="C6" s="20"/>
      <c r="D6" s="21"/>
      <c r="E6" s="30"/>
      <c r="F6" s="22"/>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23"/>
      <c r="H9" s="23"/>
      <c r="I9" s="23"/>
      <c r="J9" s="22"/>
      <c r="K9" s="27"/>
      <c r="L9" s="28"/>
      <c r="M9" s="24"/>
      <c r="N9" s="28"/>
      <c r="O9" s="28"/>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4"/>
      <c r="M10" s="24"/>
      <c r="N10" s="24"/>
      <c r="O10" s="24"/>
      <c r="P10" s="25"/>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307" t="s">
        <v>39</v>
      </c>
      <c r="R36" s="307"/>
      <c r="S36" s="315" t="s">
        <v>40</v>
      </c>
      <c r="T36" s="315"/>
      <c r="U36" s="227">
        <f>SUM(L4:O4)</f>
        <v>0</v>
      </c>
      <c r="V36" s="246"/>
      <c r="W36" s="314" t="s">
        <v>42</v>
      </c>
      <c r="X36" s="314"/>
      <c r="Y36" s="229">
        <f>SUM(M36:P36)</f>
        <v>0</v>
      </c>
      <c r="Z36" s="314" t="s">
        <v>82</v>
      </c>
      <c r="AA36" s="314"/>
      <c r="AB36" s="231">
        <f>AF34+Aug!AB36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5" t="s">
        <v>41</v>
      </c>
      <c r="T37" s="315"/>
      <c r="U37" s="227">
        <f>SUM(E34:J34)</f>
        <v>0</v>
      </c>
      <c r="V37" s="246"/>
      <c r="W37" s="314" t="s">
        <v>43</v>
      </c>
      <c r="X37" s="314"/>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39">
    <mergeCell ref="Z36:AA36"/>
    <mergeCell ref="F2:F3"/>
    <mergeCell ref="Q36:R36"/>
    <mergeCell ref="S36:T36"/>
    <mergeCell ref="S37:T37"/>
    <mergeCell ref="W36:X36"/>
    <mergeCell ref="W37:X37"/>
    <mergeCell ref="M2:M3"/>
    <mergeCell ref="N2:N3"/>
    <mergeCell ref="O2:O3"/>
    <mergeCell ref="D2:D3"/>
    <mergeCell ref="Q1:S1"/>
    <mergeCell ref="Q4:AF4"/>
    <mergeCell ref="Q2:Q3"/>
    <mergeCell ref="G2:G3"/>
    <mergeCell ref="A1:C1"/>
    <mergeCell ref="S2:S3"/>
    <mergeCell ref="J2:J3"/>
    <mergeCell ref="L2:L3"/>
    <mergeCell ref="A2:A3"/>
    <mergeCell ref="B2:B3"/>
    <mergeCell ref="C2:C3"/>
    <mergeCell ref="W2:W3"/>
    <mergeCell ref="E2:E3"/>
    <mergeCell ref="AD2:AD3"/>
    <mergeCell ref="H2:H3"/>
    <mergeCell ref="I2:I3"/>
    <mergeCell ref="X2:X3"/>
    <mergeCell ref="K2:K3"/>
    <mergeCell ref="AE2:AE3"/>
    <mergeCell ref="Y2:Y3"/>
    <mergeCell ref="AA2:AA3"/>
    <mergeCell ref="AB2:AB3"/>
    <mergeCell ref="AC2:AC3"/>
    <mergeCell ref="R2:R3"/>
    <mergeCell ref="Z2:Z3"/>
    <mergeCell ref="T2:T3"/>
    <mergeCell ref="U2:U3"/>
    <mergeCell ref="V2:V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12.xml><?xml version="1.0" encoding="utf-8"?>
<worksheet xmlns="http://schemas.openxmlformats.org/spreadsheetml/2006/main" xmlns:r="http://schemas.openxmlformats.org/officeDocument/2006/relationships">
  <dimension ref="A1:AF39"/>
  <sheetViews>
    <sheetView zoomScalePageLayoutView="0" workbookViewId="0" topLeftCell="P1">
      <pane ySplit="4" topLeftCell="A8" activePane="bottomLeft" state="frozen"/>
      <selection pane="topLeft" activeCell="G22" sqref="G22"/>
      <selection pane="bottomLeft" activeCell="AB16" sqref="AB16"/>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6" t="s">
        <v>104</v>
      </c>
      <c r="B1" s="296"/>
      <c r="C1" s="296"/>
      <c r="D1" s="113"/>
      <c r="E1" s="114"/>
      <c r="F1" s="115"/>
      <c r="G1" s="115"/>
      <c r="H1" s="115"/>
      <c r="I1" s="115"/>
      <c r="J1" s="114"/>
      <c r="K1" s="127"/>
      <c r="L1" s="125"/>
      <c r="M1" s="125"/>
      <c r="N1" s="125"/>
      <c r="O1" s="125"/>
      <c r="P1" s="126"/>
      <c r="Q1" s="296" t="s">
        <v>103</v>
      </c>
      <c r="R1" s="296"/>
      <c r="S1" s="296"/>
      <c r="T1" s="113"/>
      <c r="U1" s="114"/>
      <c r="V1" s="114"/>
      <c r="W1" s="114"/>
      <c r="X1" s="114"/>
      <c r="Y1" s="114"/>
      <c r="Z1" s="127"/>
      <c r="AA1" s="125"/>
      <c r="AB1" s="125"/>
      <c r="AC1" s="125"/>
      <c r="AD1" s="125"/>
      <c r="AE1" s="44"/>
      <c r="AF1" s="77"/>
    </row>
    <row r="2" spans="1:32" s="7" customFormat="1" ht="12.75" customHeight="1">
      <c r="A2" s="292"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117</v>
      </c>
      <c r="P2" s="128"/>
      <c r="Q2" s="306" t="s">
        <v>0</v>
      </c>
      <c r="R2" s="293" t="s">
        <v>49</v>
      </c>
      <c r="S2" s="316"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06" t="s">
        <v>83</v>
      </c>
      <c r="AF2" s="77"/>
    </row>
    <row r="3" spans="1:32" s="7" customFormat="1" ht="13.5" customHeight="1">
      <c r="A3" s="292"/>
      <c r="B3" s="293"/>
      <c r="C3" s="293"/>
      <c r="D3" s="295"/>
      <c r="E3" s="297"/>
      <c r="F3" s="298"/>
      <c r="G3" s="298"/>
      <c r="H3" s="298"/>
      <c r="I3" s="298"/>
      <c r="J3" s="297"/>
      <c r="K3" s="300"/>
      <c r="L3" s="294"/>
      <c r="M3" s="294"/>
      <c r="N3" s="294"/>
      <c r="O3" s="294"/>
      <c r="P3" s="128"/>
      <c r="Q3" s="306"/>
      <c r="R3" s="293"/>
      <c r="S3" s="316"/>
      <c r="T3" s="295"/>
      <c r="U3" s="297"/>
      <c r="V3" s="297"/>
      <c r="W3" s="297"/>
      <c r="X3" s="297"/>
      <c r="Y3" s="297"/>
      <c r="Z3" s="300"/>
      <c r="AA3" s="294"/>
      <c r="AB3" s="294"/>
      <c r="AC3" s="294"/>
      <c r="AD3" s="294"/>
      <c r="AE3" s="306"/>
      <c r="AF3" s="77"/>
    </row>
    <row r="4" spans="1:32" s="141" customFormat="1" ht="12.75">
      <c r="A4" s="10"/>
      <c r="B4" s="5"/>
      <c r="C4" s="5"/>
      <c r="D4" s="11" t="s">
        <v>3</v>
      </c>
      <c r="E4" s="12"/>
      <c r="F4" s="13"/>
      <c r="G4" s="13"/>
      <c r="H4" s="13"/>
      <c r="I4" s="13"/>
      <c r="J4" s="12"/>
      <c r="K4" s="70"/>
      <c r="L4" s="70">
        <f>Sep!L36</f>
        <v>0</v>
      </c>
      <c r="M4" s="70">
        <f>Sep!M36</f>
        <v>0</v>
      </c>
      <c r="N4" s="236">
        <f>Sep!N36</f>
        <v>0</v>
      </c>
      <c r="O4" s="236">
        <f>Sep!O36</f>
        <v>0</v>
      </c>
      <c r="P4" s="15"/>
      <c r="Q4" s="310"/>
      <c r="R4" s="310"/>
      <c r="S4" s="310"/>
      <c r="T4" s="310"/>
      <c r="U4" s="310"/>
      <c r="V4" s="310"/>
      <c r="W4" s="310"/>
      <c r="X4" s="310"/>
      <c r="Y4" s="310"/>
      <c r="Z4" s="310"/>
      <c r="AA4" s="310"/>
      <c r="AB4" s="310"/>
      <c r="AC4" s="310"/>
      <c r="AD4" s="310"/>
      <c r="AE4" s="310"/>
      <c r="AF4" s="310"/>
    </row>
    <row r="5" spans="1:32" ht="12.75">
      <c r="A5" s="19"/>
      <c r="B5" s="20"/>
      <c r="C5" s="20"/>
      <c r="D5" s="21"/>
      <c r="E5" s="22"/>
      <c r="F5" s="23"/>
      <c r="G5" s="23"/>
      <c r="H5" s="23"/>
      <c r="I5" s="23"/>
      <c r="J5" s="22"/>
      <c r="K5" s="27"/>
      <c r="L5" s="28"/>
      <c r="M5" s="24"/>
      <c r="N5" s="28"/>
      <c r="O5" s="28"/>
      <c r="Q5" s="19"/>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307" t="s">
        <v>39</v>
      </c>
      <c r="R36" s="307"/>
      <c r="S36" s="315" t="s">
        <v>40</v>
      </c>
      <c r="T36" s="315"/>
      <c r="U36" s="227">
        <f>SUM(L4:O4)</f>
        <v>0</v>
      </c>
      <c r="V36" s="246"/>
      <c r="W36" s="314" t="s">
        <v>42</v>
      </c>
      <c r="X36" s="314"/>
      <c r="Y36" s="229">
        <f>SUM(M36:P36)</f>
        <v>0</v>
      </c>
      <c r="Z36" s="314" t="s">
        <v>82</v>
      </c>
      <c r="AA36" s="314"/>
      <c r="AB36" s="231">
        <f>AF34+Sep!AB36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5" t="s">
        <v>41</v>
      </c>
      <c r="T37" s="315"/>
      <c r="U37" s="227">
        <f>SUM(E34:J34)</f>
        <v>0</v>
      </c>
      <c r="V37" s="246"/>
      <c r="W37" s="314" t="s">
        <v>43</v>
      </c>
      <c r="X37" s="314"/>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39">
    <mergeCell ref="Z36:AA36"/>
    <mergeCell ref="F2:F3"/>
    <mergeCell ref="Q36:R36"/>
    <mergeCell ref="S36:T36"/>
    <mergeCell ref="S37:T37"/>
    <mergeCell ref="W36:X36"/>
    <mergeCell ref="W37:X37"/>
    <mergeCell ref="M2:M3"/>
    <mergeCell ref="N2:N3"/>
    <mergeCell ref="O2:O3"/>
    <mergeCell ref="D2:D3"/>
    <mergeCell ref="Q1:S1"/>
    <mergeCell ref="Q4:AF4"/>
    <mergeCell ref="Q2:Q3"/>
    <mergeCell ref="G2:G3"/>
    <mergeCell ref="A1:C1"/>
    <mergeCell ref="S2:S3"/>
    <mergeCell ref="J2:J3"/>
    <mergeCell ref="L2:L3"/>
    <mergeCell ref="A2:A3"/>
    <mergeCell ref="B2:B3"/>
    <mergeCell ref="C2:C3"/>
    <mergeCell ref="W2:W3"/>
    <mergeCell ref="E2:E3"/>
    <mergeCell ref="AD2:AD3"/>
    <mergeCell ref="H2:H3"/>
    <mergeCell ref="I2:I3"/>
    <mergeCell ref="X2:X3"/>
    <mergeCell ref="K2:K3"/>
    <mergeCell ref="AE2:AE3"/>
    <mergeCell ref="Y2:Y3"/>
    <mergeCell ref="AA2:AA3"/>
    <mergeCell ref="AB2:AB3"/>
    <mergeCell ref="AC2:AC3"/>
    <mergeCell ref="R2:R3"/>
    <mergeCell ref="Z2:Z3"/>
    <mergeCell ref="T2:T3"/>
    <mergeCell ref="U2:U3"/>
    <mergeCell ref="V2:V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13.xml><?xml version="1.0" encoding="utf-8"?>
<worksheet xmlns="http://schemas.openxmlformats.org/spreadsheetml/2006/main" xmlns:r="http://schemas.openxmlformats.org/officeDocument/2006/relationships">
  <dimension ref="A1:AF39"/>
  <sheetViews>
    <sheetView zoomScalePageLayoutView="0" workbookViewId="0" topLeftCell="A1">
      <pane ySplit="4" topLeftCell="A5" activePane="bottomLeft" state="frozen"/>
      <selection pane="topLeft" activeCell="G22" sqref="G22"/>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6" t="s">
        <v>106</v>
      </c>
      <c r="B1" s="296"/>
      <c r="C1" s="296"/>
      <c r="D1" s="113"/>
      <c r="E1" s="114"/>
      <c r="F1" s="115"/>
      <c r="G1" s="115"/>
      <c r="H1" s="115"/>
      <c r="I1" s="115"/>
      <c r="J1" s="114"/>
      <c r="K1" s="127"/>
      <c r="L1" s="125"/>
      <c r="M1" s="125"/>
      <c r="N1" s="125"/>
      <c r="O1" s="125"/>
      <c r="P1" s="126"/>
      <c r="Q1" s="296" t="s">
        <v>105</v>
      </c>
      <c r="R1" s="296"/>
      <c r="S1" s="296"/>
      <c r="T1" s="113"/>
      <c r="U1" s="114"/>
      <c r="V1" s="114"/>
      <c r="W1" s="114"/>
      <c r="X1" s="114"/>
      <c r="Y1" s="114"/>
      <c r="Z1" s="127"/>
      <c r="AA1" s="125"/>
      <c r="AB1" s="125"/>
      <c r="AC1" s="125"/>
      <c r="AD1" s="125"/>
      <c r="AE1" s="44"/>
      <c r="AF1" s="77"/>
    </row>
    <row r="2" spans="1:32" s="7" customFormat="1" ht="12.75" customHeight="1">
      <c r="A2" s="292"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117</v>
      </c>
      <c r="P2" s="128"/>
      <c r="Q2" s="306" t="s">
        <v>0</v>
      </c>
      <c r="R2" s="293" t="s">
        <v>49</v>
      </c>
      <c r="S2" s="316"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06" t="s">
        <v>83</v>
      </c>
      <c r="AF2" s="77"/>
    </row>
    <row r="3" spans="1:32" s="7" customFormat="1" ht="13.5" customHeight="1">
      <c r="A3" s="292"/>
      <c r="B3" s="293"/>
      <c r="C3" s="293"/>
      <c r="D3" s="295"/>
      <c r="E3" s="297"/>
      <c r="F3" s="298"/>
      <c r="G3" s="298"/>
      <c r="H3" s="298"/>
      <c r="I3" s="298"/>
      <c r="J3" s="297"/>
      <c r="K3" s="300"/>
      <c r="L3" s="294"/>
      <c r="M3" s="294"/>
      <c r="N3" s="294"/>
      <c r="O3" s="294"/>
      <c r="P3" s="128"/>
      <c r="Q3" s="306"/>
      <c r="R3" s="293"/>
      <c r="S3" s="316"/>
      <c r="T3" s="295"/>
      <c r="U3" s="297"/>
      <c r="V3" s="297"/>
      <c r="W3" s="297"/>
      <c r="X3" s="297"/>
      <c r="Y3" s="297"/>
      <c r="Z3" s="300"/>
      <c r="AA3" s="294"/>
      <c r="AB3" s="294"/>
      <c r="AC3" s="294"/>
      <c r="AD3" s="294"/>
      <c r="AE3" s="306"/>
      <c r="AF3" s="77"/>
    </row>
    <row r="4" spans="1:32" s="141" customFormat="1" ht="12.75">
      <c r="A4" s="10"/>
      <c r="B4" s="5"/>
      <c r="C4" s="5"/>
      <c r="D4" s="11" t="s">
        <v>3</v>
      </c>
      <c r="E4" s="12"/>
      <c r="F4" s="13"/>
      <c r="G4" s="13"/>
      <c r="H4" s="13"/>
      <c r="I4" s="13"/>
      <c r="J4" s="12"/>
      <c r="K4" s="70"/>
      <c r="L4" s="70">
        <f>Oct!L36</f>
        <v>0</v>
      </c>
      <c r="M4" s="70">
        <f>Oct!M36</f>
        <v>0</v>
      </c>
      <c r="N4" s="236">
        <f>Oct!N36</f>
        <v>0</v>
      </c>
      <c r="O4" s="236">
        <f>Oct!O36</f>
        <v>0</v>
      </c>
      <c r="P4" s="15"/>
      <c r="Q4" s="310"/>
      <c r="R4" s="310"/>
      <c r="S4" s="310"/>
      <c r="T4" s="310"/>
      <c r="U4" s="310"/>
      <c r="V4" s="310"/>
      <c r="W4" s="310"/>
      <c r="X4" s="310"/>
      <c r="Y4" s="310"/>
      <c r="Z4" s="310"/>
      <c r="AA4" s="310"/>
      <c r="AB4" s="310"/>
      <c r="AC4" s="310"/>
      <c r="AD4" s="310"/>
      <c r="AE4" s="310"/>
      <c r="AF4" s="310"/>
    </row>
    <row r="5" spans="1:32" ht="12.75">
      <c r="A5" s="19"/>
      <c r="B5" s="20"/>
      <c r="C5" s="20"/>
      <c r="D5" s="21"/>
      <c r="E5" s="22"/>
      <c r="F5" s="23"/>
      <c r="G5" s="23"/>
      <c r="H5" s="23"/>
      <c r="I5" s="23"/>
      <c r="J5" s="22"/>
      <c r="K5" s="27"/>
      <c r="L5" s="28"/>
      <c r="M5" s="24"/>
      <c r="N5" s="28"/>
      <c r="O5" s="28"/>
      <c r="Q5" s="19"/>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307" t="s">
        <v>39</v>
      </c>
      <c r="R36" s="307"/>
      <c r="S36" s="315" t="s">
        <v>40</v>
      </c>
      <c r="T36" s="315"/>
      <c r="U36" s="227">
        <f>SUM(L4:O4)</f>
        <v>0</v>
      </c>
      <c r="V36" s="246"/>
      <c r="W36" s="314" t="s">
        <v>42</v>
      </c>
      <c r="X36" s="314"/>
      <c r="Y36" s="229">
        <f>SUM(M36:P36)</f>
        <v>0</v>
      </c>
      <c r="Z36" s="314" t="s">
        <v>82</v>
      </c>
      <c r="AA36" s="314"/>
      <c r="AB36" s="231">
        <f>AF34+Oct!AB36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5" t="s">
        <v>41</v>
      </c>
      <c r="T37" s="315"/>
      <c r="U37" s="227">
        <f>SUM(E34:J34)</f>
        <v>0</v>
      </c>
      <c r="V37" s="246"/>
      <c r="W37" s="314" t="s">
        <v>43</v>
      </c>
      <c r="X37" s="314"/>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39">
    <mergeCell ref="Z36:AA36"/>
    <mergeCell ref="F2:F3"/>
    <mergeCell ref="Q36:R36"/>
    <mergeCell ref="S36:T36"/>
    <mergeCell ref="S37:T37"/>
    <mergeCell ref="W36:X36"/>
    <mergeCell ref="W37:X37"/>
    <mergeCell ref="M2:M3"/>
    <mergeCell ref="N2:N3"/>
    <mergeCell ref="O2:O3"/>
    <mergeCell ref="D2:D3"/>
    <mergeCell ref="Q1:S1"/>
    <mergeCell ref="Q4:AF4"/>
    <mergeCell ref="Q2:Q3"/>
    <mergeCell ref="G2:G3"/>
    <mergeCell ref="A1:C1"/>
    <mergeCell ref="S2:S3"/>
    <mergeCell ref="J2:J3"/>
    <mergeCell ref="L2:L3"/>
    <mergeCell ref="A2:A3"/>
    <mergeCell ref="B2:B3"/>
    <mergeCell ref="C2:C3"/>
    <mergeCell ref="W2:W3"/>
    <mergeCell ref="E2:E3"/>
    <mergeCell ref="AD2:AD3"/>
    <mergeCell ref="H2:H3"/>
    <mergeCell ref="I2:I3"/>
    <mergeCell ref="X2:X3"/>
    <mergeCell ref="K2:K3"/>
    <mergeCell ref="AE2:AE3"/>
    <mergeCell ref="Y2:Y3"/>
    <mergeCell ref="AA2:AA3"/>
    <mergeCell ref="AB2:AB3"/>
    <mergeCell ref="AC2:AC3"/>
    <mergeCell ref="R2:R3"/>
    <mergeCell ref="Z2:Z3"/>
    <mergeCell ref="T2:T3"/>
    <mergeCell ref="U2:U3"/>
    <mergeCell ref="V2:V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14.xml><?xml version="1.0" encoding="utf-8"?>
<worksheet xmlns="http://schemas.openxmlformats.org/spreadsheetml/2006/main" xmlns:r="http://schemas.openxmlformats.org/officeDocument/2006/relationships">
  <dimension ref="A1:AF39"/>
  <sheetViews>
    <sheetView zoomScalePageLayoutView="0" workbookViewId="0" topLeftCell="S1">
      <pane ySplit="4" topLeftCell="A8" activePane="bottomLeft" state="frozen"/>
      <selection pane="topLeft" activeCell="G22" sqref="G22"/>
      <selection pane="bottomLeft" activeCell="L5" sqref="L5"/>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6" t="s">
        <v>108</v>
      </c>
      <c r="B1" s="296"/>
      <c r="C1" s="296"/>
      <c r="D1" s="113"/>
      <c r="E1" s="114"/>
      <c r="F1" s="115"/>
      <c r="G1" s="115"/>
      <c r="H1" s="115"/>
      <c r="I1" s="115"/>
      <c r="J1" s="114"/>
      <c r="K1" s="127"/>
      <c r="L1" s="125"/>
      <c r="M1" s="125"/>
      <c r="N1" s="125"/>
      <c r="O1" s="125"/>
      <c r="P1" s="126"/>
      <c r="Q1" s="296" t="s">
        <v>107</v>
      </c>
      <c r="R1" s="296"/>
      <c r="S1" s="296"/>
      <c r="T1" s="113"/>
      <c r="U1" s="114"/>
      <c r="V1" s="114"/>
      <c r="W1" s="114"/>
      <c r="X1" s="114"/>
      <c r="Y1" s="114"/>
      <c r="Z1" s="127"/>
      <c r="AA1" s="125"/>
      <c r="AB1" s="125"/>
      <c r="AC1" s="125"/>
      <c r="AD1" s="125"/>
      <c r="AE1" s="44"/>
      <c r="AF1" s="77"/>
    </row>
    <row r="2" spans="1:32" s="7" customFormat="1" ht="12.75" customHeight="1">
      <c r="A2" s="292"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117</v>
      </c>
      <c r="P2" s="128"/>
      <c r="Q2" s="306" t="s">
        <v>0</v>
      </c>
      <c r="R2" s="293" t="s">
        <v>49</v>
      </c>
      <c r="S2" s="316"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06" t="s">
        <v>83</v>
      </c>
      <c r="AF2" s="77"/>
    </row>
    <row r="3" spans="1:32" s="7" customFormat="1" ht="9.75">
      <c r="A3" s="292"/>
      <c r="B3" s="293"/>
      <c r="C3" s="293"/>
      <c r="D3" s="295"/>
      <c r="E3" s="297"/>
      <c r="F3" s="298"/>
      <c r="G3" s="298"/>
      <c r="H3" s="298"/>
      <c r="I3" s="298"/>
      <c r="J3" s="297"/>
      <c r="K3" s="300"/>
      <c r="L3" s="294"/>
      <c r="M3" s="294"/>
      <c r="N3" s="294"/>
      <c r="O3" s="294"/>
      <c r="P3" s="128"/>
      <c r="Q3" s="306"/>
      <c r="R3" s="293"/>
      <c r="S3" s="316"/>
      <c r="T3" s="295"/>
      <c r="U3" s="297"/>
      <c r="V3" s="297"/>
      <c r="W3" s="297"/>
      <c r="X3" s="297"/>
      <c r="Y3" s="297"/>
      <c r="Z3" s="300"/>
      <c r="AA3" s="294"/>
      <c r="AB3" s="294"/>
      <c r="AC3" s="294"/>
      <c r="AD3" s="294"/>
      <c r="AE3" s="306"/>
      <c r="AF3" s="77"/>
    </row>
    <row r="4" spans="1:32" s="141" customFormat="1" ht="12.75">
      <c r="A4" s="10"/>
      <c r="B4" s="5"/>
      <c r="C4" s="5"/>
      <c r="D4" s="11" t="s">
        <v>3</v>
      </c>
      <c r="E4" s="12"/>
      <c r="F4" s="13"/>
      <c r="G4" s="13"/>
      <c r="H4" s="13"/>
      <c r="I4" s="13"/>
      <c r="J4" s="12"/>
      <c r="K4" s="70"/>
      <c r="L4" s="70">
        <f>Nov!L36</f>
        <v>0</v>
      </c>
      <c r="M4" s="70">
        <f>Nov!M36</f>
        <v>0</v>
      </c>
      <c r="N4" s="236">
        <f>Nov!N36</f>
        <v>0</v>
      </c>
      <c r="O4" s="236">
        <f>Nov!O36</f>
        <v>0</v>
      </c>
      <c r="P4" s="15"/>
      <c r="Q4" s="310"/>
      <c r="R4" s="310"/>
      <c r="S4" s="310"/>
      <c r="T4" s="310"/>
      <c r="U4" s="310"/>
      <c r="V4" s="310"/>
      <c r="W4" s="310"/>
      <c r="X4" s="310"/>
      <c r="Y4" s="310"/>
      <c r="Z4" s="310"/>
      <c r="AA4" s="310"/>
      <c r="AB4" s="310"/>
      <c r="AC4" s="310"/>
      <c r="AD4" s="310"/>
      <c r="AE4" s="310"/>
      <c r="AF4" s="310"/>
    </row>
    <row r="5" spans="1:32" ht="12.75">
      <c r="A5" s="19"/>
      <c r="B5" s="20"/>
      <c r="C5" s="20"/>
      <c r="D5" s="21"/>
      <c r="E5" s="22"/>
      <c r="F5" s="23"/>
      <c r="G5" s="23"/>
      <c r="H5" s="23"/>
      <c r="I5" s="23"/>
      <c r="J5" s="22"/>
      <c r="K5" s="27"/>
      <c r="L5" s="28"/>
      <c r="M5" s="24"/>
      <c r="N5" s="28"/>
      <c r="O5" s="28"/>
      <c r="Q5" s="19"/>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IF(AE14&gt;0,0,AA14)</f>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IF(AE15&gt;0,0,AA15)</f>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IF(AE16&gt;0,0,AA16)</f>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IF(AE17&gt;0,0,AA17)</f>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IF(AE18&gt;0,0,AA18)</f>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aca="true" t="shared" si="1" ref="AF19:AF25">IF(AE19&gt;0,0,AA19)</f>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1"/>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1"/>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1"/>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1"/>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1"/>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1"/>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72"/>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2" ref="E34:J34">SUM(E5:E33)</f>
        <v>0</v>
      </c>
      <c r="F34" s="41">
        <f t="shared" si="2"/>
        <v>0</v>
      </c>
      <c r="G34" s="41">
        <f t="shared" si="2"/>
        <v>0</v>
      </c>
      <c r="H34" s="41">
        <f t="shared" si="2"/>
        <v>0</v>
      </c>
      <c r="I34" s="41">
        <f t="shared" si="2"/>
        <v>0</v>
      </c>
      <c r="J34" s="40">
        <f t="shared" si="2"/>
        <v>0</v>
      </c>
      <c r="K34" s="42">
        <f>SUM(K4:K33)</f>
        <v>0</v>
      </c>
      <c r="L34" s="42">
        <f>SUM(L4:L33)</f>
        <v>0</v>
      </c>
      <c r="M34" s="42">
        <f>SUM(M4:M33)</f>
        <v>0</v>
      </c>
      <c r="N34" s="42">
        <f>SUM(N4:N33)</f>
        <v>0</v>
      </c>
      <c r="O34" s="42">
        <f>SUM(O4:O33)</f>
        <v>0</v>
      </c>
      <c r="P34" s="43"/>
      <c r="Q34" s="44"/>
      <c r="R34" s="38"/>
      <c r="S34" s="139"/>
      <c r="T34" s="39" t="s">
        <v>13</v>
      </c>
      <c r="U34" s="40">
        <f aca="true" t="shared" si="3" ref="U34:AD34">SUM(U5:U33)</f>
        <v>0</v>
      </c>
      <c r="V34" s="40">
        <f t="shared" si="3"/>
        <v>0</v>
      </c>
      <c r="W34" s="40">
        <f t="shared" si="3"/>
        <v>0</v>
      </c>
      <c r="X34" s="40">
        <f t="shared" si="3"/>
        <v>0</v>
      </c>
      <c r="Y34" s="40">
        <f t="shared" si="3"/>
        <v>0</v>
      </c>
      <c r="Z34" s="42">
        <f t="shared" si="3"/>
        <v>0</v>
      </c>
      <c r="AA34" s="42">
        <f t="shared" si="3"/>
        <v>0</v>
      </c>
      <c r="AB34" s="42">
        <f t="shared" si="3"/>
        <v>0</v>
      </c>
      <c r="AC34" s="42">
        <f t="shared" si="3"/>
        <v>0</v>
      </c>
      <c r="AD34" s="42">
        <f t="shared" si="3"/>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307" t="s">
        <v>39</v>
      </c>
      <c r="R36" s="307"/>
      <c r="S36" s="315" t="s">
        <v>40</v>
      </c>
      <c r="T36" s="315"/>
      <c r="U36" s="227">
        <f>SUM(L4:O4)</f>
        <v>0</v>
      </c>
      <c r="V36" s="246"/>
      <c r="W36" s="314" t="s">
        <v>42</v>
      </c>
      <c r="X36" s="314"/>
      <c r="Y36" s="229">
        <f>SUM(M36:P36)</f>
        <v>0</v>
      </c>
      <c r="Z36" s="314" t="s">
        <v>82</v>
      </c>
      <c r="AA36" s="314"/>
      <c r="AB36" s="231">
        <f>AF34+Nov!AB36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5" t="s">
        <v>41</v>
      </c>
      <c r="T37" s="315"/>
      <c r="U37" s="227">
        <f>SUM(E34:J34)</f>
        <v>0</v>
      </c>
      <c r="V37" s="246"/>
      <c r="W37" s="314" t="s">
        <v>43</v>
      </c>
      <c r="X37" s="314"/>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39">
    <mergeCell ref="S37:T37"/>
    <mergeCell ref="W36:X36"/>
    <mergeCell ref="W37:X37"/>
    <mergeCell ref="Z36:AA36"/>
    <mergeCell ref="Q36:R36"/>
    <mergeCell ref="L2:L3"/>
    <mergeCell ref="R2:R3"/>
    <mergeCell ref="Z2:Z3"/>
    <mergeCell ref="V2:V3"/>
    <mergeCell ref="AD2:AD3"/>
    <mergeCell ref="X2:X3"/>
    <mergeCell ref="W2:W3"/>
    <mergeCell ref="U2:U3"/>
    <mergeCell ref="S36:T36"/>
    <mergeCell ref="H2:H3"/>
    <mergeCell ref="I2:I3"/>
    <mergeCell ref="K2:K3"/>
    <mergeCell ref="AB2:AB3"/>
    <mergeCell ref="AC2:AC3"/>
    <mergeCell ref="E2:E3"/>
    <mergeCell ref="T2:T3"/>
    <mergeCell ref="Q4:AF4"/>
    <mergeCell ref="Q2:Q3"/>
    <mergeCell ref="G2:G3"/>
    <mergeCell ref="S2:S3"/>
    <mergeCell ref="J2:J3"/>
    <mergeCell ref="AE2:AE3"/>
    <mergeCell ref="Y2:Y3"/>
    <mergeCell ref="AA2:AA3"/>
    <mergeCell ref="A1:C1"/>
    <mergeCell ref="A2:A3"/>
    <mergeCell ref="B2:B3"/>
    <mergeCell ref="C2:C3"/>
    <mergeCell ref="D2:D3"/>
    <mergeCell ref="Q1:S1"/>
    <mergeCell ref="M2:M3"/>
    <mergeCell ref="N2:N3"/>
    <mergeCell ref="O2:O3"/>
    <mergeCell ref="F2:F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P100"/>
  <sheetViews>
    <sheetView zoomScalePageLayoutView="0" workbookViewId="0" topLeftCell="A1">
      <pane ySplit="1" topLeftCell="A2" activePane="bottomLeft" state="frozen"/>
      <selection pane="topLeft" activeCell="G22" sqref="G22"/>
      <selection pane="bottomLeft" activeCell="G44" sqref="G44"/>
    </sheetView>
  </sheetViews>
  <sheetFormatPr defaultColWidth="9.33203125" defaultRowHeight="12.75"/>
  <cols>
    <col min="1" max="1" width="1.83203125" style="141" customWidth="1"/>
    <col min="2" max="2" width="25.83203125" style="141" customWidth="1"/>
    <col min="3" max="3" width="6.5" style="141" customWidth="1"/>
    <col min="4" max="4" width="11.83203125" style="75" customWidth="1"/>
    <col min="5" max="5" width="13.16015625" style="141" customWidth="1"/>
    <col min="6" max="6" width="3.5" style="141" customWidth="1"/>
    <col min="7" max="7" width="25.83203125" style="141" customWidth="1"/>
    <col min="8" max="8" width="8" style="141" customWidth="1"/>
    <col min="9" max="9" width="11.83203125" style="75" customWidth="1"/>
    <col min="10" max="10" width="12.66015625" style="141" customWidth="1"/>
    <col min="11" max="11" width="1.83203125" style="141" customWidth="1"/>
    <col min="12" max="12" width="4.33203125" style="141" customWidth="1"/>
    <col min="13" max="13" width="8" style="141" customWidth="1"/>
    <col min="14" max="14" width="8.33203125" style="141" customWidth="1"/>
    <col min="15" max="16384" width="9.33203125" style="141" customWidth="1"/>
  </cols>
  <sheetData>
    <row r="1" spans="1:11" ht="13.5" thickTop="1">
      <c r="A1" s="323" t="s">
        <v>5</v>
      </c>
      <c r="B1" s="324"/>
      <c r="C1" s="324"/>
      <c r="D1" s="324"/>
      <c r="E1" s="142" t="s">
        <v>4</v>
      </c>
      <c r="F1" s="143"/>
      <c r="G1" s="324" t="s">
        <v>6</v>
      </c>
      <c r="H1" s="324"/>
      <c r="I1" s="324"/>
      <c r="J1" s="144" t="s">
        <v>4</v>
      </c>
      <c r="K1" s="145"/>
    </row>
    <row r="2" spans="1:11" ht="12.75">
      <c r="A2" s="146"/>
      <c r="B2" s="147" t="s">
        <v>33</v>
      </c>
      <c r="C2" s="147" t="s">
        <v>21</v>
      </c>
      <c r="D2" s="75">
        <f>Jan!E34</f>
        <v>0</v>
      </c>
      <c r="E2" s="148">
        <f>SUM(D2:D13)</f>
        <v>0</v>
      </c>
      <c r="F2" s="149"/>
      <c r="G2" s="107" t="s">
        <v>35</v>
      </c>
      <c r="H2" s="147" t="s">
        <v>21</v>
      </c>
      <c r="I2" s="75">
        <f>Jan!U34</f>
        <v>0</v>
      </c>
      <c r="J2" s="151">
        <f>SUM(I2:I13)</f>
        <v>0</v>
      </c>
      <c r="K2" s="152"/>
    </row>
    <row r="3" spans="1:11" ht="12.75">
      <c r="A3" s="146"/>
      <c r="B3" s="147"/>
      <c r="C3" s="147" t="s">
        <v>22</v>
      </c>
      <c r="D3" s="75">
        <f>Feb!E34</f>
        <v>0</v>
      </c>
      <c r="E3" s="153"/>
      <c r="F3" s="149"/>
      <c r="G3" s="150"/>
      <c r="H3" s="147" t="s">
        <v>22</v>
      </c>
      <c r="I3" s="75">
        <f>Feb!U34</f>
        <v>0</v>
      </c>
      <c r="J3" s="151"/>
      <c r="K3" s="152"/>
    </row>
    <row r="4" spans="1:11" ht="12.75">
      <c r="A4" s="146"/>
      <c r="B4" s="147"/>
      <c r="C4" s="147" t="s">
        <v>23</v>
      </c>
      <c r="D4" s="75">
        <f>Mar!E34</f>
        <v>0</v>
      </c>
      <c r="E4" s="153"/>
      <c r="F4" s="149"/>
      <c r="G4" s="150"/>
      <c r="H4" s="147" t="s">
        <v>23</v>
      </c>
      <c r="I4" s="75">
        <f>Mar!U34</f>
        <v>0</v>
      </c>
      <c r="J4" s="151"/>
      <c r="K4" s="152"/>
    </row>
    <row r="5" spans="1:11" ht="12.75">
      <c r="A5" s="146"/>
      <c r="B5" s="147"/>
      <c r="C5" s="147" t="s">
        <v>24</v>
      </c>
      <c r="D5" s="75">
        <f>Apr!E34</f>
        <v>0</v>
      </c>
      <c r="E5" s="153"/>
      <c r="F5" s="149"/>
      <c r="G5" s="150"/>
      <c r="H5" s="147" t="s">
        <v>24</v>
      </c>
      <c r="I5" s="75">
        <f>Apr!U34</f>
        <v>0</v>
      </c>
      <c r="J5" s="151"/>
      <c r="K5" s="152"/>
    </row>
    <row r="6" spans="1:11" ht="12.75">
      <c r="A6" s="146"/>
      <c r="B6" s="147"/>
      <c r="C6" s="147" t="s">
        <v>25</v>
      </c>
      <c r="D6" s="75">
        <f>May!E34</f>
        <v>0</v>
      </c>
      <c r="E6" s="153"/>
      <c r="F6" s="149"/>
      <c r="G6" s="150"/>
      <c r="H6" s="147" t="s">
        <v>25</v>
      </c>
      <c r="I6" s="75">
        <f>May!U34</f>
        <v>0</v>
      </c>
      <c r="J6" s="151"/>
      <c r="K6" s="152"/>
    </row>
    <row r="7" spans="1:11" ht="12.75">
      <c r="A7" s="146"/>
      <c r="B7" s="147"/>
      <c r="C7" s="147" t="s">
        <v>26</v>
      </c>
      <c r="D7" s="75">
        <f>Jun!E34</f>
        <v>0</v>
      </c>
      <c r="E7" s="153"/>
      <c r="F7" s="149"/>
      <c r="G7" s="150"/>
      <c r="H7" s="147" t="s">
        <v>26</v>
      </c>
      <c r="I7" s="75">
        <f>Jun!U34</f>
        <v>0</v>
      </c>
      <c r="J7" s="151"/>
      <c r="K7" s="152"/>
    </row>
    <row r="8" spans="1:11" ht="12.75">
      <c r="A8" s="146"/>
      <c r="B8" s="147"/>
      <c r="C8" s="147" t="s">
        <v>27</v>
      </c>
      <c r="D8" s="75">
        <f>Jul!E34</f>
        <v>0</v>
      </c>
      <c r="E8" s="153"/>
      <c r="F8" s="149"/>
      <c r="G8" s="150"/>
      <c r="H8" s="147" t="s">
        <v>27</v>
      </c>
      <c r="I8" s="75">
        <f>Jul!U34</f>
        <v>0</v>
      </c>
      <c r="J8" s="151"/>
      <c r="K8" s="152"/>
    </row>
    <row r="9" spans="1:11" ht="12.75">
      <c r="A9" s="146"/>
      <c r="B9" s="147"/>
      <c r="C9" s="147" t="s">
        <v>28</v>
      </c>
      <c r="D9" s="75">
        <f>Aug!E34</f>
        <v>0</v>
      </c>
      <c r="E9" s="153"/>
      <c r="F9" s="149"/>
      <c r="G9" s="150"/>
      <c r="H9" s="147" t="s">
        <v>28</v>
      </c>
      <c r="I9" s="75">
        <f>Aug!U34</f>
        <v>0</v>
      </c>
      <c r="J9" s="151"/>
      <c r="K9" s="152"/>
    </row>
    <row r="10" spans="1:11" ht="12.75">
      <c r="A10" s="146"/>
      <c r="B10" s="147"/>
      <c r="C10" s="147" t="s">
        <v>32</v>
      </c>
      <c r="D10" s="75">
        <f>Sep!E34</f>
        <v>0</v>
      </c>
      <c r="E10" s="153"/>
      <c r="F10" s="149"/>
      <c r="G10" s="150"/>
      <c r="H10" s="147" t="s">
        <v>32</v>
      </c>
      <c r="I10" s="75">
        <f>Sep!U34</f>
        <v>0</v>
      </c>
      <c r="J10" s="151"/>
      <c r="K10" s="152"/>
    </row>
    <row r="11" spans="1:11" ht="12.75">
      <c r="A11" s="146"/>
      <c r="B11" s="147"/>
      <c r="C11" s="147" t="s">
        <v>29</v>
      </c>
      <c r="D11" s="75">
        <f>Oct!E34</f>
        <v>0</v>
      </c>
      <c r="E11" s="153"/>
      <c r="F11" s="149"/>
      <c r="G11" s="150"/>
      <c r="H11" s="147" t="s">
        <v>29</v>
      </c>
      <c r="I11" s="75">
        <f>Oct!U34</f>
        <v>0</v>
      </c>
      <c r="J11" s="151"/>
      <c r="K11" s="152"/>
    </row>
    <row r="12" spans="1:11" ht="12.75">
      <c r="A12" s="146"/>
      <c r="B12" s="147"/>
      <c r="C12" s="150" t="s">
        <v>31</v>
      </c>
      <c r="D12" s="75">
        <f>Nov!E34</f>
        <v>0</v>
      </c>
      <c r="E12" s="153"/>
      <c r="F12" s="149"/>
      <c r="G12" s="150"/>
      <c r="H12" s="150" t="s">
        <v>31</v>
      </c>
      <c r="I12" s="75">
        <f>Nov!U34</f>
        <v>0</v>
      </c>
      <c r="J12" s="151"/>
      <c r="K12" s="152"/>
    </row>
    <row r="13" spans="1:11" ht="13.5" thickBot="1">
      <c r="A13" s="146"/>
      <c r="B13" s="147"/>
      <c r="C13" s="147" t="s">
        <v>30</v>
      </c>
      <c r="D13" s="154">
        <f>Dec!E34</f>
        <v>0</v>
      </c>
      <c r="E13" s="153"/>
      <c r="F13" s="149"/>
      <c r="G13" s="150"/>
      <c r="H13" s="147" t="s">
        <v>30</v>
      </c>
      <c r="I13" s="154">
        <f>Dec!U34</f>
        <v>0</v>
      </c>
      <c r="J13" s="151"/>
      <c r="K13" s="152"/>
    </row>
    <row r="14" spans="1:11" ht="13.5" thickTop="1">
      <c r="A14" s="146"/>
      <c r="B14" s="147"/>
      <c r="C14" s="147"/>
      <c r="D14" s="75">
        <f>SUM(D2:D13)</f>
        <v>0</v>
      </c>
      <c r="E14" s="153"/>
      <c r="F14" s="149"/>
      <c r="G14" s="150"/>
      <c r="I14" s="73">
        <f>SUM(I2:I13)</f>
        <v>0</v>
      </c>
      <c r="J14" s="151"/>
      <c r="K14" s="152"/>
    </row>
    <row r="15" spans="1:15" ht="12.75">
      <c r="A15" s="146"/>
      <c r="B15" s="147"/>
      <c r="C15" s="147"/>
      <c r="D15" s="73"/>
      <c r="E15" s="153"/>
      <c r="F15" s="149"/>
      <c r="I15" s="73"/>
      <c r="J15" s="151"/>
      <c r="K15" s="152"/>
      <c r="O15" s="155"/>
    </row>
    <row r="16" spans="1:15" ht="12.75">
      <c r="A16" s="146"/>
      <c r="B16" s="107" t="s">
        <v>35</v>
      </c>
      <c r="C16" s="147" t="s">
        <v>21</v>
      </c>
      <c r="D16" s="75">
        <f>Jan!F34</f>
        <v>0</v>
      </c>
      <c r="E16" s="153">
        <f>SUM(D16:D27)</f>
        <v>0</v>
      </c>
      <c r="F16" s="149"/>
      <c r="G16" s="107" t="s">
        <v>36</v>
      </c>
      <c r="H16" s="147" t="s">
        <v>21</v>
      </c>
      <c r="I16" s="75">
        <f>Jan!V34</f>
        <v>0</v>
      </c>
      <c r="J16" s="151">
        <f>SUM(I16:I27)</f>
        <v>0</v>
      </c>
      <c r="K16" s="152"/>
      <c r="M16" s="155"/>
      <c r="N16" s="155"/>
      <c r="O16" s="155"/>
    </row>
    <row r="17" spans="1:15" ht="12.75">
      <c r="A17" s="146"/>
      <c r="B17" s="147"/>
      <c r="C17" s="147" t="s">
        <v>22</v>
      </c>
      <c r="D17" s="75">
        <f>Feb!F34</f>
        <v>0</v>
      </c>
      <c r="E17" s="153"/>
      <c r="F17" s="149"/>
      <c r="G17" s="147"/>
      <c r="H17" s="147" t="s">
        <v>22</v>
      </c>
      <c r="I17" s="75">
        <f>Feb!V34</f>
        <v>0</v>
      </c>
      <c r="J17" s="151"/>
      <c r="K17" s="152"/>
      <c r="M17" s="155"/>
      <c r="N17" s="155"/>
      <c r="O17" s="155"/>
    </row>
    <row r="18" spans="1:15" ht="12.75">
      <c r="A18" s="146"/>
      <c r="B18" s="147"/>
      <c r="C18" s="147" t="s">
        <v>23</v>
      </c>
      <c r="D18" s="75">
        <f>Mar!F34</f>
        <v>0</v>
      </c>
      <c r="E18" s="153"/>
      <c r="F18" s="149"/>
      <c r="G18" s="147"/>
      <c r="H18" s="147" t="s">
        <v>23</v>
      </c>
      <c r="I18" s="75">
        <f>Mar!V34</f>
        <v>0</v>
      </c>
      <c r="J18" s="151"/>
      <c r="K18" s="152"/>
      <c r="M18" s="155"/>
      <c r="N18" s="155"/>
      <c r="O18" s="155"/>
    </row>
    <row r="19" spans="1:15" ht="12.75">
      <c r="A19" s="146"/>
      <c r="B19" s="147"/>
      <c r="C19" s="147" t="s">
        <v>24</v>
      </c>
      <c r="D19" s="75">
        <f>Apr!F34</f>
        <v>0</v>
      </c>
      <c r="E19" s="153"/>
      <c r="F19" s="149"/>
      <c r="G19" s="147"/>
      <c r="H19" s="147" t="s">
        <v>24</v>
      </c>
      <c r="I19" s="75">
        <f>Apr!V34</f>
        <v>0</v>
      </c>
      <c r="J19" s="151"/>
      <c r="K19" s="152"/>
      <c r="M19" s="155"/>
      <c r="N19" s="155"/>
      <c r="O19" s="155"/>
    </row>
    <row r="20" spans="1:15" ht="12.75">
      <c r="A20" s="146"/>
      <c r="B20" s="147"/>
      <c r="C20" s="147" t="s">
        <v>25</v>
      </c>
      <c r="D20" s="75">
        <f>May!F34</f>
        <v>0</v>
      </c>
      <c r="E20" s="153"/>
      <c r="F20" s="149"/>
      <c r="G20" s="147"/>
      <c r="H20" s="147" t="s">
        <v>25</v>
      </c>
      <c r="I20" s="75">
        <f>May!V34</f>
        <v>0</v>
      </c>
      <c r="J20" s="151"/>
      <c r="K20" s="152"/>
      <c r="M20" s="155"/>
      <c r="N20" s="155"/>
      <c r="O20" s="155"/>
    </row>
    <row r="21" spans="1:15" ht="12.75">
      <c r="A21" s="146"/>
      <c r="B21" s="147"/>
      <c r="C21" s="147" t="s">
        <v>26</v>
      </c>
      <c r="D21" s="75">
        <f>Jun!F34</f>
        <v>0</v>
      </c>
      <c r="E21" s="153"/>
      <c r="F21" s="149"/>
      <c r="G21" s="147"/>
      <c r="H21" s="147" t="s">
        <v>26</v>
      </c>
      <c r="I21" s="75">
        <f>Jun!V34</f>
        <v>0</v>
      </c>
      <c r="J21" s="151"/>
      <c r="K21" s="152"/>
      <c r="M21" s="155"/>
      <c r="N21" s="155"/>
      <c r="O21" s="155"/>
    </row>
    <row r="22" spans="1:15" ht="12.75">
      <c r="A22" s="146"/>
      <c r="B22" s="147"/>
      <c r="C22" s="147" t="s">
        <v>27</v>
      </c>
      <c r="D22" s="75">
        <f>Jul!F34</f>
        <v>0</v>
      </c>
      <c r="E22" s="153"/>
      <c r="F22" s="149"/>
      <c r="G22" s="147"/>
      <c r="H22" s="147" t="s">
        <v>27</v>
      </c>
      <c r="I22" s="75">
        <f>Jul!V34</f>
        <v>0</v>
      </c>
      <c r="J22" s="151"/>
      <c r="K22" s="152"/>
      <c r="M22" s="155"/>
      <c r="N22" s="155"/>
      <c r="O22" s="155"/>
    </row>
    <row r="23" spans="1:15" ht="12.75">
      <c r="A23" s="146"/>
      <c r="B23" s="147"/>
      <c r="C23" s="147" t="s">
        <v>28</v>
      </c>
      <c r="D23" s="75">
        <f>Aug!F34</f>
        <v>0</v>
      </c>
      <c r="E23" s="153"/>
      <c r="F23" s="149"/>
      <c r="G23" s="147"/>
      <c r="H23" s="147" t="s">
        <v>28</v>
      </c>
      <c r="I23" s="75">
        <f>Aug!V34</f>
        <v>0</v>
      </c>
      <c r="J23" s="151"/>
      <c r="K23" s="152"/>
      <c r="M23" s="155"/>
      <c r="N23" s="155"/>
      <c r="O23" s="155"/>
    </row>
    <row r="24" spans="1:15" ht="12.75">
      <c r="A24" s="146"/>
      <c r="B24" s="147"/>
      <c r="C24" s="147" t="s">
        <v>32</v>
      </c>
      <c r="D24" s="75">
        <f>Sep!F34</f>
        <v>0</v>
      </c>
      <c r="E24" s="153"/>
      <c r="F24" s="149"/>
      <c r="G24" s="147"/>
      <c r="H24" s="147" t="s">
        <v>32</v>
      </c>
      <c r="I24" s="75">
        <f>Sep!V34</f>
        <v>0</v>
      </c>
      <c r="J24" s="151"/>
      <c r="K24" s="152"/>
      <c r="M24" s="155"/>
      <c r="N24" s="155"/>
      <c r="O24" s="155"/>
    </row>
    <row r="25" spans="1:15" ht="12.75">
      <c r="A25" s="146"/>
      <c r="B25" s="147"/>
      <c r="C25" s="147" t="s">
        <v>29</v>
      </c>
      <c r="D25" s="75">
        <f>Oct!F34</f>
        <v>0</v>
      </c>
      <c r="E25" s="153"/>
      <c r="F25" s="149"/>
      <c r="G25" s="147"/>
      <c r="H25" s="147" t="s">
        <v>29</v>
      </c>
      <c r="I25" s="75">
        <f>Oct!V34</f>
        <v>0</v>
      </c>
      <c r="J25" s="151"/>
      <c r="K25" s="152"/>
      <c r="M25" s="155"/>
      <c r="N25" s="155"/>
      <c r="O25" s="155"/>
    </row>
    <row r="26" spans="1:15" ht="12.75">
      <c r="A26" s="146"/>
      <c r="B26" s="147"/>
      <c r="C26" s="150" t="s">
        <v>31</v>
      </c>
      <c r="D26" s="75">
        <f>Nov!F34</f>
        <v>0</v>
      </c>
      <c r="E26" s="153"/>
      <c r="F26" s="149"/>
      <c r="G26" s="147"/>
      <c r="H26" s="150" t="s">
        <v>31</v>
      </c>
      <c r="I26" s="75">
        <f>Nov!V34</f>
        <v>0</v>
      </c>
      <c r="J26" s="151"/>
      <c r="K26" s="152"/>
      <c r="M26" s="155"/>
      <c r="N26" s="155"/>
      <c r="O26" s="155"/>
    </row>
    <row r="27" spans="1:15" ht="13.5" thickBot="1">
      <c r="A27" s="146"/>
      <c r="B27" s="147"/>
      <c r="C27" s="147" t="s">
        <v>30</v>
      </c>
      <c r="D27" s="154">
        <f>Dec!F34</f>
        <v>0</v>
      </c>
      <c r="E27" s="153"/>
      <c r="F27" s="149"/>
      <c r="G27" s="147"/>
      <c r="H27" s="147" t="s">
        <v>30</v>
      </c>
      <c r="I27" s="154">
        <f>Dec!V34</f>
        <v>0</v>
      </c>
      <c r="J27" s="151"/>
      <c r="K27" s="152"/>
      <c r="M27" s="155"/>
      <c r="N27" s="155"/>
      <c r="O27" s="155"/>
    </row>
    <row r="28" spans="1:15" ht="13.5" thickTop="1">
      <c r="A28" s="146"/>
      <c r="B28" s="147"/>
      <c r="C28" s="147"/>
      <c r="D28" s="75">
        <f>SUM(D16:D27)</f>
        <v>0</v>
      </c>
      <c r="E28" s="153"/>
      <c r="F28" s="149"/>
      <c r="G28" s="147"/>
      <c r="H28" s="150"/>
      <c r="I28" s="73">
        <f>SUM(I16:I27)</f>
        <v>0</v>
      </c>
      <c r="J28" s="151"/>
      <c r="K28" s="152"/>
      <c r="M28" s="73"/>
      <c r="N28" s="73"/>
      <c r="O28" s="73"/>
    </row>
    <row r="29" spans="1:15" ht="12.75">
      <c r="A29" s="146"/>
      <c r="B29" s="147"/>
      <c r="C29" s="147"/>
      <c r="E29" s="153"/>
      <c r="F29" s="149"/>
      <c r="G29" s="147"/>
      <c r="H29" s="150"/>
      <c r="I29" s="73"/>
      <c r="J29" s="151"/>
      <c r="K29" s="152"/>
      <c r="M29" s="73"/>
      <c r="N29" s="73"/>
      <c r="O29" s="73"/>
    </row>
    <row r="30" spans="1:15" ht="12.75">
      <c r="A30" s="146"/>
      <c r="B30" s="107" t="s">
        <v>36</v>
      </c>
      <c r="C30" s="147" t="s">
        <v>21</v>
      </c>
      <c r="D30" s="75">
        <f>Jan!G34</f>
        <v>0</v>
      </c>
      <c r="E30" s="153">
        <f>SUM(D30:D41)</f>
        <v>0</v>
      </c>
      <c r="F30" s="149"/>
      <c r="G30" s="107" t="s">
        <v>37</v>
      </c>
      <c r="H30" s="147" t="s">
        <v>21</v>
      </c>
      <c r="I30" s="73">
        <f>Jan!W34</f>
        <v>0</v>
      </c>
      <c r="J30" s="151">
        <f>I42</f>
        <v>0</v>
      </c>
      <c r="K30" s="152"/>
      <c r="M30" s="73"/>
      <c r="N30" s="73"/>
      <c r="O30" s="73"/>
    </row>
    <row r="31" spans="1:15" ht="12.75">
      <c r="A31" s="146"/>
      <c r="B31" s="147"/>
      <c r="C31" s="147" t="s">
        <v>22</v>
      </c>
      <c r="D31" s="75">
        <f>Feb!G34</f>
        <v>0</v>
      </c>
      <c r="E31" s="153"/>
      <c r="F31" s="149"/>
      <c r="G31" s="147"/>
      <c r="H31" s="147" t="s">
        <v>22</v>
      </c>
      <c r="I31" s="73">
        <f>Feb!W34</f>
        <v>0</v>
      </c>
      <c r="J31" s="151"/>
      <c r="K31" s="152"/>
      <c r="M31" s="73"/>
      <c r="N31" s="73"/>
      <c r="O31" s="73"/>
    </row>
    <row r="32" spans="1:15" ht="12.75">
      <c r="A32" s="146"/>
      <c r="B32" s="147"/>
      <c r="C32" s="147" t="s">
        <v>23</v>
      </c>
      <c r="D32" s="75">
        <f>Mar!G34</f>
        <v>0</v>
      </c>
      <c r="E32" s="153"/>
      <c r="F32" s="149"/>
      <c r="G32" s="147"/>
      <c r="H32" s="147" t="s">
        <v>23</v>
      </c>
      <c r="I32" s="73">
        <f>Mar!W34</f>
        <v>0</v>
      </c>
      <c r="J32" s="151"/>
      <c r="K32" s="152"/>
      <c r="M32" s="73"/>
      <c r="N32" s="73"/>
      <c r="O32" s="73"/>
    </row>
    <row r="33" spans="1:15" ht="12.75">
      <c r="A33" s="146"/>
      <c r="B33" s="147"/>
      <c r="C33" s="147" t="s">
        <v>24</v>
      </c>
      <c r="D33" s="75">
        <f>Apr!G34</f>
        <v>0</v>
      </c>
      <c r="E33" s="153"/>
      <c r="F33" s="149"/>
      <c r="G33" s="147"/>
      <c r="H33" s="147" t="s">
        <v>24</v>
      </c>
      <c r="I33" s="73">
        <f>Apr!W34</f>
        <v>0</v>
      </c>
      <c r="J33" s="151"/>
      <c r="K33" s="152"/>
      <c r="M33" s="73"/>
      <c r="N33" s="73"/>
      <c r="O33" s="73"/>
    </row>
    <row r="34" spans="1:15" ht="12.75">
      <c r="A34" s="146"/>
      <c r="B34" s="147"/>
      <c r="C34" s="147" t="s">
        <v>25</v>
      </c>
      <c r="D34" s="75">
        <f>May!G34</f>
        <v>0</v>
      </c>
      <c r="E34" s="153"/>
      <c r="F34" s="149"/>
      <c r="G34" s="147"/>
      <c r="H34" s="147" t="s">
        <v>25</v>
      </c>
      <c r="I34" s="73">
        <f>May!W34</f>
        <v>0</v>
      </c>
      <c r="J34" s="151"/>
      <c r="K34" s="152"/>
      <c r="M34" s="73"/>
      <c r="N34" s="73"/>
      <c r="O34" s="73"/>
    </row>
    <row r="35" spans="1:15" ht="12.75">
      <c r="A35" s="146"/>
      <c r="B35" s="147"/>
      <c r="C35" s="147" t="s">
        <v>26</v>
      </c>
      <c r="D35" s="75">
        <f>Jun!G34</f>
        <v>0</v>
      </c>
      <c r="E35" s="153"/>
      <c r="F35" s="149"/>
      <c r="G35" s="147"/>
      <c r="H35" s="147" t="s">
        <v>26</v>
      </c>
      <c r="I35" s="73">
        <f>Jun!W34</f>
        <v>0</v>
      </c>
      <c r="J35" s="151"/>
      <c r="K35" s="152"/>
      <c r="M35" s="73"/>
      <c r="N35" s="73"/>
      <c r="O35" s="73"/>
    </row>
    <row r="36" spans="1:15" ht="12.75">
      <c r="A36" s="146"/>
      <c r="B36" s="147"/>
      <c r="C36" s="147" t="s">
        <v>27</v>
      </c>
      <c r="D36" s="75">
        <f>Jul!G34</f>
        <v>0</v>
      </c>
      <c r="E36" s="153"/>
      <c r="F36" s="149"/>
      <c r="G36" s="147"/>
      <c r="H36" s="147" t="s">
        <v>27</v>
      </c>
      <c r="I36" s="73">
        <f>Jul!W34</f>
        <v>0</v>
      </c>
      <c r="J36" s="151"/>
      <c r="K36" s="152"/>
      <c r="M36" s="73"/>
      <c r="N36" s="73"/>
      <c r="O36" s="73"/>
    </row>
    <row r="37" spans="1:15" ht="12.75">
      <c r="A37" s="146"/>
      <c r="B37" s="147"/>
      <c r="C37" s="147" t="s">
        <v>28</v>
      </c>
      <c r="D37" s="75">
        <f>Aug!G34</f>
        <v>0</v>
      </c>
      <c r="E37" s="153"/>
      <c r="F37" s="149"/>
      <c r="G37" s="147"/>
      <c r="H37" s="147" t="s">
        <v>28</v>
      </c>
      <c r="I37" s="73">
        <f>Aug!W34</f>
        <v>0</v>
      </c>
      <c r="J37" s="151"/>
      <c r="K37" s="152"/>
      <c r="M37" s="73"/>
      <c r="N37" s="73"/>
      <c r="O37" s="73"/>
    </row>
    <row r="38" spans="1:15" ht="12.75">
      <c r="A38" s="146"/>
      <c r="B38" s="147"/>
      <c r="C38" s="147" t="s">
        <v>32</v>
      </c>
      <c r="D38" s="75">
        <f>Sep!G34</f>
        <v>0</v>
      </c>
      <c r="E38" s="153"/>
      <c r="F38" s="149"/>
      <c r="G38" s="147"/>
      <c r="H38" s="147" t="s">
        <v>32</v>
      </c>
      <c r="I38" s="73">
        <f>Sep!W34</f>
        <v>0</v>
      </c>
      <c r="J38" s="151"/>
      <c r="K38" s="152"/>
      <c r="M38" s="73"/>
      <c r="N38" s="73"/>
      <c r="O38" s="73"/>
    </row>
    <row r="39" spans="1:15" ht="12.75">
      <c r="A39" s="146"/>
      <c r="B39" s="147"/>
      <c r="C39" s="147" t="s">
        <v>29</v>
      </c>
      <c r="D39" s="75">
        <f>Oct!G34</f>
        <v>0</v>
      </c>
      <c r="E39" s="153"/>
      <c r="F39" s="149"/>
      <c r="G39" s="147"/>
      <c r="H39" s="147" t="s">
        <v>29</v>
      </c>
      <c r="I39" s="73">
        <f>Oct!W34</f>
        <v>0</v>
      </c>
      <c r="J39" s="151"/>
      <c r="K39" s="152"/>
      <c r="M39" s="73"/>
      <c r="N39" s="73"/>
      <c r="O39" s="73"/>
    </row>
    <row r="40" spans="1:15" ht="12.75">
      <c r="A40" s="146"/>
      <c r="B40" s="147"/>
      <c r="C40" s="150" t="s">
        <v>31</v>
      </c>
      <c r="D40" s="75">
        <f>Nov!G34</f>
        <v>0</v>
      </c>
      <c r="E40" s="153"/>
      <c r="F40" s="149"/>
      <c r="G40" s="147"/>
      <c r="H40" s="150" t="s">
        <v>31</v>
      </c>
      <c r="I40" s="73">
        <f>Nov!W34</f>
        <v>0</v>
      </c>
      <c r="J40" s="151"/>
      <c r="K40" s="152"/>
      <c r="M40" s="73"/>
      <c r="N40" s="73"/>
      <c r="O40" s="73"/>
    </row>
    <row r="41" spans="1:15" ht="13.5" thickBot="1">
      <c r="A41" s="146"/>
      <c r="B41" s="147"/>
      <c r="C41" s="147" t="s">
        <v>30</v>
      </c>
      <c r="D41" s="154">
        <f>Dec!G34</f>
        <v>0</v>
      </c>
      <c r="E41" s="153"/>
      <c r="F41" s="149"/>
      <c r="G41" s="147"/>
      <c r="H41" s="147" t="s">
        <v>30</v>
      </c>
      <c r="I41" s="154">
        <f>Dec!W34</f>
        <v>0</v>
      </c>
      <c r="J41" s="151"/>
      <c r="K41" s="152"/>
      <c r="M41" s="73"/>
      <c r="N41" s="73"/>
      <c r="O41" s="73"/>
    </row>
    <row r="42" spans="1:15" ht="13.5" thickTop="1">
      <c r="A42" s="146"/>
      <c r="B42" s="6"/>
      <c r="C42" s="6"/>
      <c r="D42" s="75">
        <f>SUM(D30:D41)</f>
        <v>0</v>
      </c>
      <c r="E42" s="153"/>
      <c r="F42" s="149"/>
      <c r="G42" s="147"/>
      <c r="H42" s="147"/>
      <c r="I42" s="73">
        <f>SUM(I30:I41)</f>
        <v>0</v>
      </c>
      <c r="J42" s="151"/>
      <c r="K42" s="152"/>
      <c r="M42" s="73"/>
      <c r="N42" s="73"/>
      <c r="O42" s="73"/>
    </row>
    <row r="43" spans="1:15" ht="12.75">
      <c r="A43" s="146"/>
      <c r="B43" s="6"/>
      <c r="C43" s="6"/>
      <c r="E43" s="153"/>
      <c r="F43" s="149"/>
      <c r="G43" s="147"/>
      <c r="H43" s="147"/>
      <c r="I43" s="73"/>
      <c r="J43" s="151"/>
      <c r="K43" s="152"/>
      <c r="M43" s="73"/>
      <c r="N43" s="73"/>
      <c r="O43" s="73"/>
    </row>
    <row r="44" spans="1:15" ht="12.75">
      <c r="A44" s="146"/>
      <c r="B44" s="107" t="s">
        <v>37</v>
      </c>
      <c r="C44" s="147" t="s">
        <v>21</v>
      </c>
      <c r="D44" s="75">
        <f>Jan!H34</f>
        <v>0</v>
      </c>
      <c r="E44" s="153">
        <f>SUM(D44:D55)</f>
        <v>0</v>
      </c>
      <c r="F44" s="149"/>
      <c r="G44" s="107" t="s">
        <v>38</v>
      </c>
      <c r="H44" s="147" t="s">
        <v>21</v>
      </c>
      <c r="I44" s="73">
        <f>Jan!X34</f>
        <v>0</v>
      </c>
      <c r="J44" s="151">
        <f>I56</f>
        <v>0</v>
      </c>
      <c r="K44" s="152"/>
      <c r="M44" s="73"/>
      <c r="N44" s="73"/>
      <c r="O44" s="73"/>
    </row>
    <row r="45" spans="1:15" ht="12.75">
      <c r="A45" s="146"/>
      <c r="B45" s="147"/>
      <c r="C45" s="147" t="s">
        <v>22</v>
      </c>
      <c r="D45" s="75">
        <f>Feb!H34</f>
        <v>0</v>
      </c>
      <c r="E45" s="153"/>
      <c r="F45" s="149"/>
      <c r="G45" s="150"/>
      <c r="H45" s="147" t="s">
        <v>22</v>
      </c>
      <c r="I45" s="73">
        <f>Feb!X34</f>
        <v>0</v>
      </c>
      <c r="J45" s="151"/>
      <c r="K45" s="152"/>
      <c r="M45" s="73"/>
      <c r="N45" s="73"/>
      <c r="O45" s="73"/>
    </row>
    <row r="46" spans="1:15" ht="12.75">
      <c r="A46" s="146"/>
      <c r="B46" s="147"/>
      <c r="C46" s="147" t="s">
        <v>23</v>
      </c>
      <c r="D46" s="75">
        <f>Mar!H34</f>
        <v>0</v>
      </c>
      <c r="E46" s="153"/>
      <c r="F46" s="149"/>
      <c r="G46" s="150"/>
      <c r="H46" s="147" t="s">
        <v>23</v>
      </c>
      <c r="I46" s="73">
        <f>Mar!X34</f>
        <v>0</v>
      </c>
      <c r="J46" s="151"/>
      <c r="K46" s="152"/>
      <c r="M46" s="73"/>
      <c r="N46" s="73"/>
      <c r="O46" s="73"/>
    </row>
    <row r="47" spans="1:15" ht="12.75">
      <c r="A47" s="146"/>
      <c r="B47" s="147"/>
      <c r="C47" s="147" t="s">
        <v>24</v>
      </c>
      <c r="D47" s="75">
        <f>Apr!H34</f>
        <v>0</v>
      </c>
      <c r="E47" s="153"/>
      <c r="F47" s="149"/>
      <c r="G47" s="150"/>
      <c r="H47" s="147" t="s">
        <v>24</v>
      </c>
      <c r="I47" s="73">
        <f>Apr!X34</f>
        <v>0</v>
      </c>
      <c r="J47" s="151"/>
      <c r="K47" s="152"/>
      <c r="M47" s="73"/>
      <c r="N47" s="73"/>
      <c r="O47" s="73"/>
    </row>
    <row r="48" spans="1:15" ht="12.75">
      <c r="A48" s="146"/>
      <c r="B48" s="147"/>
      <c r="C48" s="147" t="s">
        <v>25</v>
      </c>
      <c r="D48" s="75">
        <f>May!H34</f>
        <v>0</v>
      </c>
      <c r="E48" s="153"/>
      <c r="F48" s="149"/>
      <c r="G48" s="150"/>
      <c r="H48" s="147" t="s">
        <v>25</v>
      </c>
      <c r="I48" s="73">
        <f>May!X34</f>
        <v>0</v>
      </c>
      <c r="J48" s="151"/>
      <c r="K48" s="152"/>
      <c r="M48" s="73"/>
      <c r="N48" s="73"/>
      <c r="O48" s="73"/>
    </row>
    <row r="49" spans="1:15" ht="12.75">
      <c r="A49" s="146"/>
      <c r="B49" s="147"/>
      <c r="C49" s="147" t="s">
        <v>26</v>
      </c>
      <c r="D49" s="75">
        <f>Jun!H34</f>
        <v>0</v>
      </c>
      <c r="E49" s="153"/>
      <c r="F49" s="149"/>
      <c r="G49" s="150"/>
      <c r="H49" s="147" t="s">
        <v>26</v>
      </c>
      <c r="I49" s="73">
        <f>Jun!X34</f>
        <v>0</v>
      </c>
      <c r="J49" s="151"/>
      <c r="K49" s="152"/>
      <c r="M49" s="73"/>
      <c r="N49" s="73"/>
      <c r="O49" s="73"/>
    </row>
    <row r="50" spans="1:15" ht="12.75">
      <c r="A50" s="146"/>
      <c r="B50" s="147"/>
      <c r="C50" s="147" t="s">
        <v>27</v>
      </c>
      <c r="D50" s="75">
        <f>Jul!H34</f>
        <v>0</v>
      </c>
      <c r="E50" s="153"/>
      <c r="F50" s="149"/>
      <c r="G50" s="150"/>
      <c r="H50" s="147" t="s">
        <v>27</v>
      </c>
      <c r="I50" s="73">
        <f>Jul!X34</f>
        <v>0</v>
      </c>
      <c r="J50" s="151"/>
      <c r="K50" s="152"/>
      <c r="M50" s="73"/>
      <c r="N50" s="73"/>
      <c r="O50" s="73"/>
    </row>
    <row r="51" spans="1:15" ht="12.75">
      <c r="A51" s="146"/>
      <c r="B51" s="147"/>
      <c r="C51" s="147" t="s">
        <v>28</v>
      </c>
      <c r="D51" s="75">
        <f>Aug!H34</f>
        <v>0</v>
      </c>
      <c r="E51" s="153"/>
      <c r="F51" s="149"/>
      <c r="G51" s="150"/>
      <c r="H51" s="147" t="s">
        <v>28</v>
      </c>
      <c r="I51" s="73">
        <f>Aug!X34</f>
        <v>0</v>
      </c>
      <c r="J51" s="151"/>
      <c r="K51" s="152"/>
      <c r="M51" s="73"/>
      <c r="N51" s="73"/>
      <c r="O51" s="73"/>
    </row>
    <row r="52" spans="1:15" ht="12.75">
      <c r="A52" s="146"/>
      <c r="B52" s="147"/>
      <c r="C52" s="147" t="s">
        <v>32</v>
      </c>
      <c r="D52" s="75">
        <f>Sep!H34</f>
        <v>0</v>
      </c>
      <c r="E52" s="153"/>
      <c r="F52" s="149"/>
      <c r="G52" s="150"/>
      <c r="H52" s="147" t="s">
        <v>32</v>
      </c>
      <c r="I52" s="73">
        <f>Sep!X34</f>
        <v>0</v>
      </c>
      <c r="J52" s="151"/>
      <c r="K52" s="152"/>
      <c r="M52" s="73"/>
      <c r="N52" s="73"/>
      <c r="O52" s="73"/>
    </row>
    <row r="53" spans="1:15" ht="12.75">
      <c r="A53" s="146"/>
      <c r="B53" s="147"/>
      <c r="C53" s="147" t="s">
        <v>29</v>
      </c>
      <c r="D53" s="75">
        <f>Oct!H34</f>
        <v>0</v>
      </c>
      <c r="E53" s="153"/>
      <c r="F53" s="149"/>
      <c r="G53" s="150"/>
      <c r="H53" s="147" t="s">
        <v>29</v>
      </c>
      <c r="I53" s="73">
        <f>Oct!X34</f>
        <v>0</v>
      </c>
      <c r="J53" s="151"/>
      <c r="K53" s="152"/>
      <c r="M53" s="73"/>
      <c r="N53" s="73"/>
      <c r="O53" s="73"/>
    </row>
    <row r="54" spans="1:15" ht="12.75">
      <c r="A54" s="146"/>
      <c r="B54" s="147"/>
      <c r="C54" s="150" t="s">
        <v>31</v>
      </c>
      <c r="D54" s="75">
        <f>Nov!H34</f>
        <v>0</v>
      </c>
      <c r="E54" s="153"/>
      <c r="F54" s="149"/>
      <c r="G54" s="150"/>
      <c r="H54" s="150" t="s">
        <v>31</v>
      </c>
      <c r="I54" s="73">
        <f>Nov!X34</f>
        <v>0</v>
      </c>
      <c r="J54" s="151"/>
      <c r="K54" s="152"/>
      <c r="M54" s="73"/>
      <c r="N54" s="73"/>
      <c r="O54" s="73"/>
    </row>
    <row r="55" spans="1:15" ht="13.5" thickBot="1">
      <c r="A55" s="146"/>
      <c r="B55" s="147"/>
      <c r="C55" s="147" t="s">
        <v>30</v>
      </c>
      <c r="D55" s="154">
        <f>Dec!H34</f>
        <v>0</v>
      </c>
      <c r="E55" s="153"/>
      <c r="F55" s="149"/>
      <c r="G55" s="150"/>
      <c r="H55" s="147" t="s">
        <v>30</v>
      </c>
      <c r="I55" s="154">
        <f>Dec!X34</f>
        <v>0</v>
      </c>
      <c r="J55" s="151"/>
      <c r="K55" s="152"/>
      <c r="M55" s="73"/>
      <c r="N55" s="73"/>
      <c r="O55" s="73"/>
    </row>
    <row r="56" spans="1:15" ht="13.5" thickTop="1">
      <c r="A56" s="146"/>
      <c r="B56" s="147"/>
      <c r="C56" s="147"/>
      <c r="D56" s="75">
        <f>SUM(D44:D55)</f>
        <v>0</v>
      </c>
      <c r="E56" s="153"/>
      <c r="F56" s="149"/>
      <c r="G56" s="150"/>
      <c r="H56" s="147"/>
      <c r="I56" s="73">
        <f>SUM(I44:I55)</f>
        <v>0</v>
      </c>
      <c r="J56" s="151"/>
      <c r="K56" s="152"/>
      <c r="M56" s="73"/>
      <c r="N56" s="73"/>
      <c r="O56" s="73"/>
    </row>
    <row r="57" spans="1:16" ht="12.75">
      <c r="A57" s="146"/>
      <c r="B57" s="6"/>
      <c r="C57" s="6"/>
      <c r="E57" s="153"/>
      <c r="F57" s="149"/>
      <c r="G57" s="156"/>
      <c r="H57" s="156"/>
      <c r="I57" s="73"/>
      <c r="J57" s="151"/>
      <c r="K57" s="152"/>
      <c r="M57" s="73"/>
      <c r="N57" s="73"/>
      <c r="O57" s="73"/>
      <c r="P57" s="147"/>
    </row>
    <row r="58" spans="1:16" ht="12.75">
      <c r="A58" s="146"/>
      <c r="B58" s="107" t="s">
        <v>38</v>
      </c>
      <c r="C58" s="147" t="s">
        <v>21</v>
      </c>
      <c r="D58" s="75">
        <f>Jan!I34</f>
        <v>0</v>
      </c>
      <c r="E58" s="153">
        <f>SUM(D58:D69)</f>
        <v>0</v>
      </c>
      <c r="F58" s="149"/>
      <c r="G58" s="150" t="s">
        <v>17</v>
      </c>
      <c r="H58" s="147" t="s">
        <v>21</v>
      </c>
      <c r="I58" s="157">
        <f>Jan!Y34</f>
        <v>0</v>
      </c>
      <c r="J58" s="151">
        <f>I70</f>
        <v>0</v>
      </c>
      <c r="K58" s="152"/>
      <c r="M58" s="73"/>
      <c r="N58" s="73"/>
      <c r="O58" s="73"/>
      <c r="P58" s="147"/>
    </row>
    <row r="59" spans="1:16" ht="12.75">
      <c r="A59" s="146"/>
      <c r="B59" s="150"/>
      <c r="C59" s="147" t="s">
        <v>22</v>
      </c>
      <c r="D59" s="75">
        <f>Feb!I34</f>
        <v>0</v>
      </c>
      <c r="E59" s="153"/>
      <c r="F59" s="149"/>
      <c r="G59" s="150"/>
      <c r="H59" s="147" t="s">
        <v>22</v>
      </c>
      <c r="I59" s="157">
        <f>Feb!Y34</f>
        <v>0</v>
      </c>
      <c r="J59" s="158"/>
      <c r="K59" s="152"/>
      <c r="M59" s="73"/>
      <c r="N59" s="73"/>
      <c r="O59" s="73"/>
      <c r="P59" s="147"/>
    </row>
    <row r="60" spans="1:16" ht="12.75">
      <c r="A60" s="146"/>
      <c r="B60" s="150"/>
      <c r="C60" s="147" t="s">
        <v>23</v>
      </c>
      <c r="D60" s="75">
        <f>Mar!I34</f>
        <v>0</v>
      </c>
      <c r="E60" s="153"/>
      <c r="F60" s="149"/>
      <c r="G60" s="150"/>
      <c r="H60" s="147" t="s">
        <v>23</v>
      </c>
      <c r="I60" s="157">
        <f>Mar!Y34</f>
        <v>0</v>
      </c>
      <c r="J60" s="158"/>
      <c r="K60" s="152"/>
      <c r="M60" s="73"/>
      <c r="N60" s="73"/>
      <c r="O60" s="73"/>
      <c r="P60" s="147"/>
    </row>
    <row r="61" spans="1:16" ht="12.75">
      <c r="A61" s="146"/>
      <c r="B61" s="150"/>
      <c r="C61" s="147" t="s">
        <v>24</v>
      </c>
      <c r="D61" s="75">
        <f>Apr!I34</f>
        <v>0</v>
      </c>
      <c r="E61" s="153"/>
      <c r="F61" s="149"/>
      <c r="G61" s="150"/>
      <c r="H61" s="147" t="s">
        <v>24</v>
      </c>
      <c r="I61" s="157">
        <f>Apr!Y34</f>
        <v>0</v>
      </c>
      <c r="J61" s="158"/>
      <c r="K61" s="152"/>
      <c r="M61" s="73"/>
      <c r="N61" s="73"/>
      <c r="O61" s="73"/>
      <c r="P61" s="147"/>
    </row>
    <row r="62" spans="1:16" ht="12.75">
      <c r="A62" s="146"/>
      <c r="B62" s="150"/>
      <c r="C62" s="147" t="s">
        <v>25</v>
      </c>
      <c r="D62" s="75">
        <f>May!I34</f>
        <v>0</v>
      </c>
      <c r="E62" s="153"/>
      <c r="F62" s="149"/>
      <c r="G62" s="150"/>
      <c r="H62" s="147" t="s">
        <v>25</v>
      </c>
      <c r="I62" s="157">
        <f>May!Y34</f>
        <v>0</v>
      </c>
      <c r="J62" s="158"/>
      <c r="K62" s="152"/>
      <c r="M62" s="73"/>
      <c r="N62" s="73"/>
      <c r="O62" s="73"/>
      <c r="P62" s="147"/>
    </row>
    <row r="63" spans="1:16" ht="12.75">
      <c r="A63" s="146"/>
      <c r="B63" s="150"/>
      <c r="C63" s="147" t="s">
        <v>26</v>
      </c>
      <c r="D63" s="75">
        <f>Jun!I34</f>
        <v>0</v>
      </c>
      <c r="E63" s="153"/>
      <c r="F63" s="149"/>
      <c r="G63" s="150"/>
      <c r="H63" s="147" t="s">
        <v>26</v>
      </c>
      <c r="I63" s="157">
        <f>Jun!Y34</f>
        <v>0</v>
      </c>
      <c r="J63" s="158"/>
      <c r="K63" s="152"/>
      <c r="M63" s="73"/>
      <c r="N63" s="73"/>
      <c r="O63" s="73"/>
      <c r="P63" s="147"/>
    </row>
    <row r="64" spans="1:16" ht="12.75">
      <c r="A64" s="146"/>
      <c r="B64" s="150"/>
      <c r="C64" s="147" t="s">
        <v>27</v>
      </c>
      <c r="D64" s="75">
        <f>Jul!I34</f>
        <v>0</v>
      </c>
      <c r="E64" s="153"/>
      <c r="F64" s="149"/>
      <c r="G64" s="150"/>
      <c r="H64" s="147" t="s">
        <v>27</v>
      </c>
      <c r="I64" s="157">
        <f>Jul!Y34</f>
        <v>0</v>
      </c>
      <c r="J64" s="158"/>
      <c r="K64" s="152"/>
      <c r="M64" s="73"/>
      <c r="N64" s="73"/>
      <c r="O64" s="73"/>
      <c r="P64" s="147"/>
    </row>
    <row r="65" spans="1:16" ht="12.75">
      <c r="A65" s="146"/>
      <c r="B65" s="150"/>
      <c r="C65" s="147" t="s">
        <v>28</v>
      </c>
      <c r="D65" s="75">
        <f>Aug!I34</f>
        <v>0</v>
      </c>
      <c r="E65" s="153"/>
      <c r="F65" s="149"/>
      <c r="G65" s="150"/>
      <c r="H65" s="147" t="s">
        <v>28</v>
      </c>
      <c r="I65" s="157">
        <f>Aug!Y34</f>
        <v>0</v>
      </c>
      <c r="J65" s="158"/>
      <c r="K65" s="152"/>
      <c r="M65" s="73"/>
      <c r="N65" s="73"/>
      <c r="O65" s="73"/>
      <c r="P65" s="147"/>
    </row>
    <row r="66" spans="1:16" ht="12.75">
      <c r="A66" s="146"/>
      <c r="B66" s="150"/>
      <c r="C66" s="147" t="s">
        <v>32</v>
      </c>
      <c r="D66" s="75">
        <f>Sep!I34</f>
        <v>0</v>
      </c>
      <c r="E66" s="153"/>
      <c r="F66" s="149"/>
      <c r="G66" s="150"/>
      <c r="H66" s="147" t="s">
        <v>32</v>
      </c>
      <c r="I66" s="157">
        <f>Sep!Y34</f>
        <v>0</v>
      </c>
      <c r="J66" s="158"/>
      <c r="K66" s="152"/>
      <c r="M66" s="73"/>
      <c r="N66" s="73"/>
      <c r="O66" s="73"/>
      <c r="P66" s="147"/>
    </row>
    <row r="67" spans="1:16" ht="12.75">
      <c r="A67" s="146"/>
      <c r="B67" s="150"/>
      <c r="C67" s="147" t="s">
        <v>29</v>
      </c>
      <c r="D67" s="75">
        <f>Oct!I34</f>
        <v>0</v>
      </c>
      <c r="E67" s="153"/>
      <c r="F67" s="149"/>
      <c r="G67" s="150"/>
      <c r="H67" s="147" t="s">
        <v>29</v>
      </c>
      <c r="I67" s="157">
        <f>Oct!Y34</f>
        <v>0</v>
      </c>
      <c r="J67" s="158"/>
      <c r="K67" s="152"/>
      <c r="M67" s="73"/>
      <c r="N67" s="73"/>
      <c r="O67" s="73"/>
      <c r="P67" s="150"/>
    </row>
    <row r="68" spans="1:16" ht="12.75">
      <c r="A68" s="146"/>
      <c r="B68" s="150"/>
      <c r="C68" s="150" t="s">
        <v>31</v>
      </c>
      <c r="D68" s="75">
        <f>Nov!I34</f>
        <v>0</v>
      </c>
      <c r="E68" s="153"/>
      <c r="F68" s="149"/>
      <c r="G68" s="150"/>
      <c r="H68" s="150" t="s">
        <v>31</v>
      </c>
      <c r="I68" s="157">
        <f>Nov!Y34</f>
        <v>0</v>
      </c>
      <c r="J68" s="158"/>
      <c r="K68" s="152"/>
      <c r="M68" s="73"/>
      <c r="N68" s="73"/>
      <c r="O68" s="73"/>
      <c r="P68" s="147"/>
    </row>
    <row r="69" spans="1:16" ht="12.75" thickBot="1">
      <c r="A69" s="146"/>
      <c r="B69" s="150"/>
      <c r="C69" s="147" t="s">
        <v>30</v>
      </c>
      <c r="D69" s="154">
        <f>Dec!I34</f>
        <v>0</v>
      </c>
      <c r="E69" s="153"/>
      <c r="F69" s="149"/>
      <c r="G69" s="150"/>
      <c r="H69" s="147" t="s">
        <v>30</v>
      </c>
      <c r="I69" s="154">
        <f>Dec!Y34</f>
        <v>0</v>
      </c>
      <c r="J69" s="158"/>
      <c r="K69" s="152"/>
      <c r="M69" s="73"/>
      <c r="N69" s="73"/>
      <c r="O69" s="73"/>
      <c r="P69" s="147"/>
    </row>
    <row r="70" spans="1:15" ht="12.75" thickTop="1">
      <c r="A70" s="146"/>
      <c r="B70" s="150"/>
      <c r="C70" s="147"/>
      <c r="D70" s="75">
        <f>SUM(D58:D69)</f>
        <v>0</v>
      </c>
      <c r="E70" s="153"/>
      <c r="F70" s="149"/>
      <c r="G70" s="150"/>
      <c r="H70" s="159"/>
      <c r="I70" s="157">
        <f>SUM(I58:I69)</f>
        <v>0</v>
      </c>
      <c r="J70" s="158"/>
      <c r="K70" s="152"/>
      <c r="M70" s="73"/>
      <c r="N70" s="73"/>
      <c r="O70" s="73"/>
    </row>
    <row r="71" spans="1:15" ht="12.75">
      <c r="A71" s="146"/>
      <c r="B71" s="156"/>
      <c r="C71" s="156"/>
      <c r="D71" s="73"/>
      <c r="E71" s="153"/>
      <c r="F71" s="149"/>
      <c r="G71" s="160"/>
      <c r="H71" s="160"/>
      <c r="I71" s="157"/>
      <c r="J71" s="158"/>
      <c r="K71" s="152"/>
      <c r="M71" s="73"/>
      <c r="N71" s="73"/>
      <c r="O71" s="73"/>
    </row>
    <row r="72" spans="1:15" ht="12.75">
      <c r="A72" s="146"/>
      <c r="B72" s="150" t="s">
        <v>19</v>
      </c>
      <c r="C72" s="147" t="s">
        <v>21</v>
      </c>
      <c r="D72" s="73">
        <f>Jan!J34</f>
        <v>0</v>
      </c>
      <c r="E72" s="153">
        <f>SUM(D72:D83)</f>
        <v>0</v>
      </c>
      <c r="F72" s="149"/>
      <c r="G72" s="160"/>
      <c r="H72" s="160"/>
      <c r="I72" s="157"/>
      <c r="J72" s="158"/>
      <c r="K72" s="152"/>
      <c r="M72" s="73"/>
      <c r="N72" s="73"/>
      <c r="O72" s="73"/>
    </row>
    <row r="73" spans="1:15" ht="12.75">
      <c r="A73" s="146"/>
      <c r="B73" s="161"/>
      <c r="C73" s="147" t="s">
        <v>22</v>
      </c>
      <c r="D73" s="162">
        <f>Feb!J34</f>
        <v>0</v>
      </c>
      <c r="E73" s="153"/>
      <c r="F73" s="149"/>
      <c r="G73" s="160"/>
      <c r="H73" s="160"/>
      <c r="I73" s="157"/>
      <c r="J73" s="158"/>
      <c r="K73" s="152"/>
      <c r="M73" s="73"/>
      <c r="N73" s="73"/>
      <c r="O73" s="73"/>
    </row>
    <row r="74" spans="1:15" ht="12.75">
      <c r="A74" s="146"/>
      <c r="B74" s="161"/>
      <c r="C74" s="147" t="s">
        <v>23</v>
      </c>
      <c r="D74" s="162">
        <f>Mar!J34</f>
        <v>0</v>
      </c>
      <c r="E74" s="153"/>
      <c r="F74" s="149"/>
      <c r="G74" s="160"/>
      <c r="H74" s="160"/>
      <c r="I74" s="157"/>
      <c r="J74" s="158"/>
      <c r="K74" s="152"/>
      <c r="M74" s="73"/>
      <c r="N74" s="73"/>
      <c r="O74" s="73"/>
    </row>
    <row r="75" spans="1:15" ht="12.75">
      <c r="A75" s="146"/>
      <c r="B75" s="161"/>
      <c r="C75" s="147" t="s">
        <v>24</v>
      </c>
      <c r="D75" s="162">
        <f>Apr!J34</f>
        <v>0</v>
      </c>
      <c r="E75" s="153"/>
      <c r="F75" s="149"/>
      <c r="G75" s="160"/>
      <c r="H75" s="160"/>
      <c r="I75" s="157"/>
      <c r="J75" s="158"/>
      <c r="K75" s="152"/>
      <c r="M75" s="73"/>
      <c r="N75" s="73"/>
      <c r="O75" s="73"/>
    </row>
    <row r="76" spans="1:15" ht="12.75">
      <c r="A76" s="146"/>
      <c r="B76" s="161"/>
      <c r="C76" s="147" t="s">
        <v>25</v>
      </c>
      <c r="D76" s="162">
        <f>May!J34</f>
        <v>0</v>
      </c>
      <c r="E76" s="153"/>
      <c r="F76" s="149"/>
      <c r="G76" s="160"/>
      <c r="H76" s="160"/>
      <c r="I76" s="157"/>
      <c r="J76" s="158"/>
      <c r="K76" s="152"/>
      <c r="M76" s="73"/>
      <c r="N76" s="73"/>
      <c r="O76" s="73"/>
    </row>
    <row r="77" spans="1:15" ht="12.75">
      <c r="A77" s="146"/>
      <c r="B77" s="161"/>
      <c r="C77" s="147" t="s">
        <v>26</v>
      </c>
      <c r="D77" s="162">
        <f>Jun!J34</f>
        <v>0</v>
      </c>
      <c r="E77" s="153"/>
      <c r="F77" s="149"/>
      <c r="G77" s="160"/>
      <c r="H77" s="160"/>
      <c r="I77" s="157"/>
      <c r="J77" s="158"/>
      <c r="K77" s="152"/>
      <c r="M77" s="73"/>
      <c r="N77" s="73"/>
      <c r="O77" s="73"/>
    </row>
    <row r="78" spans="1:15" ht="12.75">
      <c r="A78" s="146"/>
      <c r="B78" s="161"/>
      <c r="C78" s="147" t="s">
        <v>27</v>
      </c>
      <c r="D78" s="162">
        <f>Jul!J34</f>
        <v>0</v>
      </c>
      <c r="E78" s="153"/>
      <c r="F78" s="149"/>
      <c r="G78" s="160"/>
      <c r="H78" s="160"/>
      <c r="I78" s="157"/>
      <c r="J78" s="158"/>
      <c r="K78" s="152"/>
      <c r="M78" s="73"/>
      <c r="N78" s="73"/>
      <c r="O78" s="73"/>
    </row>
    <row r="79" spans="1:15" ht="12.75">
      <c r="A79" s="146"/>
      <c r="B79" s="161"/>
      <c r="C79" s="147" t="s">
        <v>28</v>
      </c>
      <c r="D79" s="162">
        <f>Aug!J34</f>
        <v>0</v>
      </c>
      <c r="E79" s="153"/>
      <c r="F79" s="149"/>
      <c r="G79" s="160"/>
      <c r="H79" s="160"/>
      <c r="I79" s="157"/>
      <c r="J79" s="158"/>
      <c r="K79" s="152"/>
      <c r="M79" s="73"/>
      <c r="N79" s="73"/>
      <c r="O79" s="73"/>
    </row>
    <row r="80" spans="1:15" ht="12.75">
      <c r="A80" s="146"/>
      <c r="B80" s="156"/>
      <c r="C80" s="147" t="s">
        <v>32</v>
      </c>
      <c r="D80" s="73">
        <f>Sep!J34</f>
        <v>0</v>
      </c>
      <c r="E80" s="153"/>
      <c r="F80" s="149"/>
      <c r="G80" s="160"/>
      <c r="H80" s="160"/>
      <c r="I80" s="157"/>
      <c r="J80" s="150"/>
      <c r="K80" s="152"/>
      <c r="M80" s="73"/>
      <c r="N80" s="73"/>
      <c r="O80" s="73"/>
    </row>
    <row r="81" spans="1:15" ht="12.75">
      <c r="A81" s="146"/>
      <c r="B81" s="161"/>
      <c r="C81" s="147" t="s">
        <v>29</v>
      </c>
      <c r="D81" s="73">
        <f>Oct!J34</f>
        <v>0</v>
      </c>
      <c r="E81" s="153"/>
      <c r="F81" s="149"/>
      <c r="G81" s="163"/>
      <c r="H81" s="163"/>
      <c r="I81" s="73"/>
      <c r="J81" s="151"/>
      <c r="K81" s="152"/>
      <c r="M81" s="73"/>
      <c r="N81" s="73"/>
      <c r="O81" s="73"/>
    </row>
    <row r="82" spans="1:15" ht="12.75">
      <c r="A82" s="146"/>
      <c r="B82" s="160"/>
      <c r="C82" s="150" t="s">
        <v>31</v>
      </c>
      <c r="D82" s="75">
        <f>Nov!J34</f>
        <v>0</v>
      </c>
      <c r="E82" s="153"/>
      <c r="F82" s="149"/>
      <c r="G82" s="159"/>
      <c r="H82" s="159"/>
      <c r="I82" s="157"/>
      <c r="J82" s="158"/>
      <c r="K82" s="152"/>
      <c r="M82" s="73"/>
      <c r="N82" s="73"/>
      <c r="O82" s="73"/>
    </row>
    <row r="83" spans="1:11" ht="12.75" thickBot="1">
      <c r="A83" s="146"/>
      <c r="B83" s="159"/>
      <c r="C83" s="147" t="s">
        <v>30</v>
      </c>
      <c r="D83" s="154">
        <f>Dec!J34</f>
        <v>0</v>
      </c>
      <c r="E83" s="164"/>
      <c r="F83" s="149"/>
      <c r="G83" s="159"/>
      <c r="H83" s="159"/>
      <c r="I83" s="73"/>
      <c r="J83" s="151"/>
      <c r="K83" s="152"/>
    </row>
    <row r="84" spans="1:11" ht="12.75" thickTop="1">
      <c r="A84" s="146"/>
      <c r="B84" s="159"/>
      <c r="C84" s="159"/>
      <c r="D84" s="73">
        <f>SUM(D72:D83)</f>
        <v>0</v>
      </c>
      <c r="E84" s="153"/>
      <c r="F84" s="149"/>
      <c r="G84" s="159"/>
      <c r="H84" s="159"/>
      <c r="I84" s="73"/>
      <c r="J84" s="151"/>
      <c r="K84" s="152"/>
    </row>
    <row r="85" spans="1:11" ht="12.75">
      <c r="A85" s="146"/>
      <c r="B85" s="159"/>
      <c r="C85" s="159"/>
      <c r="D85" s="73"/>
      <c r="E85" s="153"/>
      <c r="F85" s="149"/>
      <c r="G85" s="159"/>
      <c r="H85" s="159"/>
      <c r="I85" s="73"/>
      <c r="J85" s="151"/>
      <c r="K85" s="152"/>
    </row>
    <row r="86" spans="1:11" ht="12.75">
      <c r="A86" s="146"/>
      <c r="D86" s="157"/>
      <c r="E86" s="150"/>
      <c r="F86" s="149"/>
      <c r="G86" s="6"/>
      <c r="H86" s="6"/>
      <c r="I86" s="73"/>
      <c r="J86" s="151"/>
      <c r="K86" s="152"/>
    </row>
    <row r="87" spans="1:11" ht="12.75" thickBot="1">
      <c r="A87" s="146"/>
      <c r="B87" s="147"/>
      <c r="C87" s="147"/>
      <c r="E87" s="165"/>
      <c r="F87" s="149"/>
      <c r="G87" s="6"/>
      <c r="H87" s="6"/>
      <c r="I87" s="73"/>
      <c r="J87" s="166"/>
      <c r="K87" s="167"/>
    </row>
    <row r="88" spans="1:11" ht="12.75" thickTop="1">
      <c r="A88" s="146"/>
      <c r="B88" s="325" t="s">
        <v>7</v>
      </c>
      <c r="C88" s="325"/>
      <c r="D88" s="325"/>
      <c r="E88" s="153">
        <f>SUM(E2+E16+E30+E44+E58+E72)</f>
        <v>0</v>
      </c>
      <c r="F88" s="149"/>
      <c r="G88" s="6"/>
      <c r="H88" s="6"/>
      <c r="I88" s="73"/>
      <c r="J88" s="151">
        <f>SUM(J2+J16+J30+J44+J58)</f>
        <v>0</v>
      </c>
      <c r="K88" s="152"/>
    </row>
    <row r="89" spans="1:11" ht="12.75">
      <c r="A89" s="146"/>
      <c r="B89" s="6"/>
      <c r="C89" s="6"/>
      <c r="D89" s="73"/>
      <c r="E89" s="168"/>
      <c r="F89" s="149"/>
      <c r="G89" s="6"/>
      <c r="H89" s="6"/>
      <c r="I89" s="73"/>
      <c r="J89" s="169"/>
      <c r="K89" s="152"/>
    </row>
    <row r="90" spans="1:11" ht="12.75">
      <c r="A90" s="146"/>
      <c r="B90" s="6"/>
      <c r="C90" s="6"/>
      <c r="D90" s="73"/>
      <c r="E90" s="168"/>
      <c r="F90" s="149"/>
      <c r="G90" s="320" t="s">
        <v>20</v>
      </c>
      <c r="H90" s="321"/>
      <c r="I90" s="322"/>
      <c r="J90" s="170">
        <f>SUM(E88)-J88</f>
        <v>0</v>
      </c>
      <c r="K90" s="152"/>
    </row>
    <row r="91" spans="1:11" ht="12.75">
      <c r="A91" s="146"/>
      <c r="B91" s="6"/>
      <c r="C91" s="6"/>
      <c r="D91" s="73"/>
      <c r="E91" s="168"/>
      <c r="F91" s="149"/>
      <c r="G91" s="6"/>
      <c r="H91" s="6"/>
      <c r="I91" s="73"/>
      <c r="J91" s="169"/>
      <c r="K91" s="152"/>
    </row>
    <row r="92" spans="1:11" ht="12.75">
      <c r="A92" s="146"/>
      <c r="B92" s="6"/>
      <c r="C92" s="6"/>
      <c r="D92" s="73"/>
      <c r="E92" s="153">
        <f>SUM(E88)</f>
        <v>0</v>
      </c>
      <c r="F92" s="149"/>
      <c r="G92" s="6"/>
      <c r="H92" s="6"/>
      <c r="I92" s="73"/>
      <c r="J92" s="151">
        <f>SUM(J88:J90)</f>
        <v>0</v>
      </c>
      <c r="K92" s="152"/>
    </row>
    <row r="93" spans="1:11" ht="12.75">
      <c r="A93" s="146"/>
      <c r="B93" s="6"/>
      <c r="C93" s="6"/>
      <c r="D93" s="73"/>
      <c r="E93" s="168"/>
      <c r="F93" s="149"/>
      <c r="G93" s="6"/>
      <c r="H93" s="6"/>
      <c r="I93" s="73"/>
      <c r="J93" s="169"/>
      <c r="K93" s="152"/>
    </row>
    <row r="94" spans="1:11" ht="12.75" thickBot="1">
      <c r="A94" s="171"/>
      <c r="B94" s="172"/>
      <c r="C94" s="172"/>
      <c r="D94" s="74"/>
      <c r="E94" s="173"/>
      <c r="F94" s="149"/>
      <c r="G94" s="172"/>
      <c r="H94" s="172"/>
      <c r="I94" s="74"/>
      <c r="J94" s="174"/>
      <c r="K94" s="167"/>
    </row>
    <row r="95" ht="12.75" thickTop="1">
      <c r="F95" s="175"/>
    </row>
    <row r="96" ht="12.75">
      <c r="F96" s="6"/>
    </row>
    <row r="97" ht="12.75">
      <c r="F97" s="6"/>
    </row>
    <row r="98" ht="12.75">
      <c r="F98" s="6"/>
    </row>
    <row r="99" ht="12.75">
      <c r="F99" s="6"/>
    </row>
    <row r="100" ht="12.75">
      <c r="F100" s="6"/>
    </row>
  </sheetData>
  <sheetProtection password="D721" sheet="1" selectLockedCells="1"/>
  <mergeCells count="4">
    <mergeCell ref="G90:I90"/>
    <mergeCell ref="A1:D1"/>
    <mergeCell ref="G1:I1"/>
    <mergeCell ref="B88:D88"/>
  </mergeCells>
  <printOptions horizontalCentered="1"/>
  <pageMargins left="0.88" right="0.42" top="0.5511811023622047" bottom="0.5905511811023623" header="0.2755905511811024" footer="0.1968503937007874"/>
  <pageSetup fitToHeight="1" fitToWidth="1" horizontalDpi="600" verticalDpi="600" orientation="portrait" paperSize="9" scale="58"/>
  <headerFooter alignWithMargins="0">
    <oddHeader>&amp;C&amp;"Times New Roman,Bold"&amp;12INCOME and EXPENDITURE ACCOUNT</oddHeader>
  </headerFooter>
  <legacyDrawing r:id="rId2"/>
</worksheet>
</file>

<file path=xl/worksheets/sheet16.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G2" sqref="G2"/>
    </sheetView>
  </sheetViews>
  <sheetFormatPr defaultColWidth="8.83203125" defaultRowHeight="12.75"/>
  <cols>
    <col min="1" max="1" width="32.83203125" style="3" customWidth="1"/>
    <col min="2" max="2" width="13.83203125" style="2" customWidth="1"/>
    <col min="3" max="3" width="32.83203125" style="3" customWidth="1"/>
    <col min="4" max="4" width="13.83203125" style="2" customWidth="1"/>
    <col min="5" max="5" width="8.83203125" style="3" customWidth="1"/>
    <col min="6" max="7" width="9.33203125" style="2" customWidth="1"/>
    <col min="8" max="16384" width="8.83203125" style="3" customWidth="1"/>
  </cols>
  <sheetData>
    <row r="1" spans="1:4" ht="23.25" customHeight="1">
      <c r="A1" s="328" t="s">
        <v>109</v>
      </c>
      <c r="B1" s="329"/>
      <c r="C1" s="329"/>
      <c r="D1" s="329"/>
    </row>
    <row r="2" spans="1:4" ht="12.75">
      <c r="A2" s="330" t="s">
        <v>135</v>
      </c>
      <c r="B2" s="330"/>
      <c r="C2" s="330"/>
      <c r="D2" s="330"/>
    </row>
    <row r="3" spans="1:4" ht="12.75">
      <c r="A3" s="330"/>
      <c r="B3" s="330"/>
      <c r="C3" s="330"/>
      <c r="D3" s="330"/>
    </row>
    <row r="4" spans="1:4" ht="3" customHeight="1" thickBot="1">
      <c r="A4" s="331"/>
      <c r="B4" s="331"/>
      <c r="C4" s="331"/>
      <c r="D4" s="331"/>
    </row>
    <row r="5" spans="1:4" ht="13.5" thickBot="1">
      <c r="A5" s="334" t="s">
        <v>34</v>
      </c>
      <c r="B5" s="335"/>
      <c r="C5" s="335"/>
      <c r="D5" s="336"/>
    </row>
    <row r="6" spans="1:4" ht="12.75">
      <c r="A6" s="81" t="s">
        <v>84</v>
      </c>
      <c r="B6" s="82"/>
      <c r="C6" s="83" t="s">
        <v>79</v>
      </c>
      <c r="D6" s="84"/>
    </row>
    <row r="7" spans="1:4" ht="12.75">
      <c r="A7" s="85" t="s">
        <v>1</v>
      </c>
      <c r="B7" s="86">
        <f>Jan!M4</f>
        <v>0</v>
      </c>
      <c r="C7" s="87" t="s">
        <v>1</v>
      </c>
      <c r="D7" s="88">
        <f>Dec!M36</f>
        <v>0</v>
      </c>
    </row>
    <row r="8" spans="1:4" ht="12.75">
      <c r="A8" s="85" t="s">
        <v>127</v>
      </c>
      <c r="B8" s="86">
        <f>Jan!L4</f>
        <v>0</v>
      </c>
      <c r="C8" s="87" t="s">
        <v>128</v>
      </c>
      <c r="D8" s="88">
        <f>Dec!L36</f>
        <v>0</v>
      </c>
    </row>
    <row r="9" spans="1:4" ht="12.75">
      <c r="A9" s="85" t="s">
        <v>44</v>
      </c>
      <c r="B9" s="86">
        <f>Jan!N4</f>
        <v>0</v>
      </c>
      <c r="C9" s="87" t="s">
        <v>44</v>
      </c>
      <c r="D9" s="88">
        <f>Dec!N36</f>
        <v>0</v>
      </c>
    </row>
    <row r="10" spans="1:4" ht="13.5" thickBot="1">
      <c r="A10" s="85" t="s">
        <v>45</v>
      </c>
      <c r="B10" s="89">
        <f>Jan!O4</f>
        <v>0</v>
      </c>
      <c r="C10" s="87" t="s">
        <v>45</v>
      </c>
      <c r="D10" s="90">
        <f>Dec!O36</f>
        <v>0</v>
      </c>
    </row>
    <row r="11" spans="1:4" ht="12.75">
      <c r="A11" s="85"/>
      <c r="B11" s="86">
        <f>SUM(B7:B10)</f>
        <v>0</v>
      </c>
      <c r="C11" s="87"/>
      <c r="D11" s="88">
        <f>SUM(D7:D10)</f>
        <v>0</v>
      </c>
    </row>
    <row r="12" spans="1:4" ht="12.75">
      <c r="A12" s="85"/>
      <c r="B12" s="86"/>
      <c r="C12" s="91"/>
      <c r="D12" s="88"/>
    </row>
    <row r="13" spans="1:4" ht="12.75">
      <c r="A13" s="85" t="s">
        <v>5</v>
      </c>
      <c r="B13" s="86">
        <f>'Inc &amp; Ex'!E92</f>
        <v>0</v>
      </c>
      <c r="C13" s="91" t="s">
        <v>6</v>
      </c>
      <c r="D13" s="88">
        <f>'Inc &amp; Ex'!J88</f>
        <v>0</v>
      </c>
    </row>
    <row r="14" spans="1:4" ht="13.5" thickBot="1">
      <c r="A14" s="85"/>
      <c r="B14" s="92"/>
      <c r="C14" s="87"/>
      <c r="D14" s="93"/>
    </row>
    <row r="15" spans="1:5" ht="14.25" thickBot="1" thickTop="1">
      <c r="A15" s="94"/>
      <c r="B15" s="89">
        <f>B11+B13</f>
        <v>0</v>
      </c>
      <c r="C15" s="95"/>
      <c r="D15" s="96">
        <f>D11+D13</f>
        <v>0</v>
      </c>
      <c r="E15" s="231">
        <f>B15-D15</f>
        <v>0</v>
      </c>
    </row>
    <row r="16" spans="1:4" ht="13.5" thickBot="1">
      <c r="A16" s="333"/>
      <c r="B16" s="333"/>
      <c r="C16" s="333"/>
      <c r="D16" s="333"/>
    </row>
    <row r="17" spans="1:4" ht="12.75">
      <c r="A17" s="98" t="s">
        <v>80</v>
      </c>
      <c r="B17" s="99"/>
      <c r="C17" s="100" t="s">
        <v>46</v>
      </c>
      <c r="D17" s="101"/>
    </row>
    <row r="18" spans="1:4" ht="13.5" thickBot="1">
      <c r="A18" s="102" t="s">
        <v>47</v>
      </c>
      <c r="B18" s="92">
        <f>Dec!AB36</f>
        <v>0</v>
      </c>
      <c r="C18" s="97"/>
      <c r="D18" s="103"/>
    </row>
    <row r="19" spans="1:4" ht="14.25" thickBot="1" thickTop="1">
      <c r="A19" s="104"/>
      <c r="B19" s="176">
        <f>B17-B18</f>
        <v>0</v>
      </c>
      <c r="C19" s="105"/>
      <c r="D19" s="106"/>
    </row>
    <row r="20" spans="1:4" ht="12.75">
      <c r="A20" s="97"/>
      <c r="B20" s="97"/>
      <c r="C20" s="97"/>
      <c r="D20" s="97"/>
    </row>
    <row r="21" spans="1:4" ht="21.75" customHeight="1">
      <c r="A21" s="97"/>
      <c r="B21" s="97"/>
      <c r="C21" s="97"/>
      <c r="D21" s="97"/>
    </row>
    <row r="22" spans="1:4" ht="24.75" customHeight="1">
      <c r="A22" s="332" t="s">
        <v>15</v>
      </c>
      <c r="B22" s="332"/>
      <c r="C22" s="332"/>
      <c r="D22" s="332"/>
    </row>
    <row r="23" spans="1:4" ht="12.75">
      <c r="A23" s="338" t="s">
        <v>16</v>
      </c>
      <c r="B23" s="338"/>
      <c r="C23" s="338"/>
      <c r="D23" s="338"/>
    </row>
    <row r="24" spans="1:4" ht="12.75">
      <c r="A24" s="338"/>
      <c r="B24" s="338"/>
      <c r="C24" s="338"/>
      <c r="D24" s="338"/>
    </row>
    <row r="25" spans="1:11" ht="12.75" customHeight="1">
      <c r="A25" s="339" t="s">
        <v>81</v>
      </c>
      <c r="B25" s="339"/>
      <c r="C25" s="339"/>
      <c r="D25" s="339"/>
      <c r="E25" s="339"/>
      <c r="F25" s="339"/>
      <c r="G25" s="339"/>
      <c r="H25" s="339"/>
      <c r="I25" s="339"/>
      <c r="J25" s="339"/>
      <c r="K25" s="339"/>
    </row>
    <row r="26" spans="1:11" ht="12.75">
      <c r="A26" s="339"/>
      <c r="B26" s="339"/>
      <c r="C26" s="339"/>
      <c r="D26" s="339"/>
      <c r="E26" s="339"/>
      <c r="F26" s="339"/>
      <c r="G26" s="339"/>
      <c r="H26" s="339"/>
      <c r="I26" s="339"/>
      <c r="J26" s="339"/>
      <c r="K26" s="339"/>
    </row>
    <row r="27" spans="1:4" ht="12.75">
      <c r="A27" s="332" t="s">
        <v>9</v>
      </c>
      <c r="B27" s="332"/>
      <c r="C27" s="332"/>
      <c r="D27" s="332"/>
    </row>
    <row r="28" spans="1:11" ht="12.75">
      <c r="A28" s="337" t="s">
        <v>10</v>
      </c>
      <c r="B28" s="337"/>
      <c r="C28" s="337"/>
      <c r="D28" s="326"/>
      <c r="E28" s="327"/>
      <c r="F28" s="327"/>
      <c r="G28" s="327"/>
      <c r="H28" s="327"/>
      <c r="I28" s="327"/>
      <c r="J28" s="327"/>
      <c r="K28" s="327"/>
    </row>
    <row r="29" spans="1:11" ht="12.75">
      <c r="A29" s="337"/>
      <c r="B29" s="337"/>
      <c r="C29" s="337"/>
      <c r="D29" s="326"/>
      <c r="E29" s="327"/>
      <c r="F29" s="327"/>
      <c r="G29" s="327"/>
      <c r="H29" s="327"/>
      <c r="I29" s="327"/>
      <c r="J29" s="327"/>
      <c r="K29" s="327"/>
    </row>
    <row r="30" spans="1:11" ht="12.75">
      <c r="A30" s="337" t="s">
        <v>11</v>
      </c>
      <c r="B30" s="337"/>
      <c r="C30" s="337"/>
      <c r="D30" s="337" t="s">
        <v>8</v>
      </c>
      <c r="E30" s="337"/>
      <c r="F30" s="337"/>
      <c r="G30" s="337"/>
      <c r="H30" s="337"/>
      <c r="I30" s="337"/>
      <c r="J30" s="337"/>
      <c r="K30" s="337"/>
    </row>
    <row r="31" spans="1:11" ht="12.75">
      <c r="A31" s="337"/>
      <c r="B31" s="337"/>
      <c r="C31" s="337"/>
      <c r="D31" s="337"/>
      <c r="E31" s="337"/>
      <c r="F31" s="337"/>
      <c r="G31" s="337"/>
      <c r="H31" s="337"/>
      <c r="I31" s="337"/>
      <c r="J31" s="337"/>
      <c r="K31" s="337"/>
    </row>
    <row r="33" spans="1:4" ht="12.75">
      <c r="A33" s="332" t="s">
        <v>12</v>
      </c>
      <c r="B33" s="332"/>
      <c r="C33" s="332"/>
      <c r="D33" s="332"/>
    </row>
    <row r="34" spans="1:11" ht="12.75">
      <c r="A34" s="337" t="s">
        <v>10</v>
      </c>
      <c r="B34" s="337"/>
      <c r="C34" s="337"/>
      <c r="D34" s="326"/>
      <c r="E34" s="327"/>
      <c r="F34" s="327"/>
      <c r="G34" s="327"/>
      <c r="H34" s="327"/>
      <c r="I34" s="327"/>
      <c r="J34" s="327"/>
      <c r="K34" s="327"/>
    </row>
    <row r="35" spans="1:11" ht="12.75">
      <c r="A35" s="337"/>
      <c r="B35" s="337"/>
      <c r="C35" s="337"/>
      <c r="D35" s="326"/>
      <c r="E35" s="327"/>
      <c r="F35" s="327"/>
      <c r="G35" s="327"/>
      <c r="H35" s="327"/>
      <c r="I35" s="327"/>
      <c r="J35" s="327"/>
      <c r="K35" s="327"/>
    </row>
    <row r="36" spans="1:11" ht="12.75">
      <c r="A36" s="337" t="s">
        <v>11</v>
      </c>
      <c r="B36" s="337"/>
      <c r="C36" s="337"/>
      <c r="D36" s="337" t="s">
        <v>8</v>
      </c>
      <c r="E36" s="337"/>
      <c r="F36" s="337"/>
      <c r="G36" s="337"/>
      <c r="H36" s="337"/>
      <c r="I36" s="337"/>
      <c r="J36" s="337"/>
      <c r="K36" s="337"/>
    </row>
    <row r="37" spans="1:11" ht="12.75">
      <c r="A37" s="337"/>
      <c r="B37" s="337"/>
      <c r="C37" s="337"/>
      <c r="D37" s="337"/>
      <c r="E37" s="337"/>
      <c r="F37" s="337"/>
      <c r="G37" s="337"/>
      <c r="H37" s="337"/>
      <c r="I37" s="337"/>
      <c r="J37" s="337"/>
      <c r="K37" s="337"/>
    </row>
  </sheetData>
  <sheetProtection password="D721" sheet="1" insertRows="0" selectLockedCells="1"/>
  <mergeCells count="17">
    <mergeCell ref="A36:C37"/>
    <mergeCell ref="D36:K37"/>
    <mergeCell ref="A23:D24"/>
    <mergeCell ref="A25:K26"/>
    <mergeCell ref="A28:C29"/>
    <mergeCell ref="A30:C31"/>
    <mergeCell ref="A33:D33"/>
    <mergeCell ref="A34:C35"/>
    <mergeCell ref="D30:K31"/>
    <mergeCell ref="D28:K29"/>
    <mergeCell ref="D34:K35"/>
    <mergeCell ref="A1:D1"/>
    <mergeCell ref="A2:D4"/>
    <mergeCell ref="A22:D22"/>
    <mergeCell ref="A16:D16"/>
    <mergeCell ref="A5:D5"/>
    <mergeCell ref="A27:D27"/>
  </mergeCells>
  <printOptions horizontalCentered="1"/>
  <pageMargins left="0.2362204724409449" right="0.2362204724409449" top="0.35433070866141736" bottom="0.7480314960629921" header="0.31496062992125984" footer="0.31496062992125984"/>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AF29"/>
  <sheetViews>
    <sheetView zoomScalePageLayoutView="0" workbookViewId="0" topLeftCell="A1">
      <selection activeCell="K7" sqref="K7"/>
    </sheetView>
  </sheetViews>
  <sheetFormatPr defaultColWidth="8.83203125" defaultRowHeight="12.75"/>
  <cols>
    <col min="1" max="1" width="7.83203125" style="10" customWidth="1"/>
    <col min="2" max="2" width="8.83203125" style="17" customWidth="1"/>
    <col min="3" max="3" width="8.83203125" style="5" customWidth="1"/>
    <col min="4" max="4" width="23.83203125" style="5" customWidth="1"/>
    <col min="5" max="5" width="11.83203125" style="184" customWidth="1"/>
    <col min="6" max="9" width="11.83203125" style="218" customWidth="1"/>
    <col min="10" max="10" width="11.83203125" style="184" customWidth="1"/>
    <col min="11" max="11" width="11.83203125" style="180" customWidth="1"/>
    <col min="12" max="13" width="11.83203125" style="219" customWidth="1"/>
    <col min="14" max="15" width="11.83203125" style="86" customWidth="1"/>
    <col min="16" max="16" width="3" style="130" customWidth="1"/>
    <col min="17" max="17" width="7.83203125" style="16" customWidth="1"/>
    <col min="18" max="18" width="8.83203125" style="5" customWidth="1"/>
    <col min="19" max="19" width="8.83203125" style="17" customWidth="1"/>
    <col min="20" max="20" width="23.83203125" style="5" customWidth="1"/>
    <col min="21" max="26" width="11.83203125" style="184" customWidth="1"/>
    <col min="27" max="30" width="11.83203125" style="5" customWidth="1"/>
    <col min="31" max="31" width="11.83203125" style="134" customWidth="1"/>
    <col min="32" max="32" width="11.83203125" style="86" customWidth="1"/>
    <col min="33" max="16384" width="8.83203125" style="5" customWidth="1"/>
  </cols>
  <sheetData>
    <row r="1" spans="1:32" s="4" customFormat="1" ht="12.75" customHeight="1">
      <c r="A1" s="261" t="s">
        <v>0</v>
      </c>
      <c r="B1" s="263" t="s">
        <v>48</v>
      </c>
      <c r="C1" s="265" t="s">
        <v>49</v>
      </c>
      <c r="D1" s="271" t="s">
        <v>52</v>
      </c>
      <c r="E1" s="269" t="str">
        <f>'Inc &amp; Ex'!B2</f>
        <v>Rebate</v>
      </c>
      <c r="F1" s="267" t="s">
        <v>55</v>
      </c>
      <c r="G1" s="267" t="s">
        <v>56</v>
      </c>
      <c r="H1" s="267" t="s">
        <v>57</v>
      </c>
      <c r="I1" s="267" t="s">
        <v>58</v>
      </c>
      <c r="J1" s="269" t="str">
        <f>'Inc &amp; Ex'!B72</f>
        <v>Misc </v>
      </c>
      <c r="K1" s="286" t="s">
        <v>50</v>
      </c>
      <c r="L1" s="284" t="s">
        <v>51</v>
      </c>
      <c r="M1" s="284" t="s">
        <v>1</v>
      </c>
      <c r="N1" s="286" t="s">
        <v>112</v>
      </c>
      <c r="O1" s="286" t="s">
        <v>117</v>
      </c>
      <c r="P1" s="135"/>
      <c r="Q1" s="289" t="s">
        <v>0</v>
      </c>
      <c r="R1" s="288" t="s">
        <v>49</v>
      </c>
      <c r="S1" s="291" t="s">
        <v>18</v>
      </c>
      <c r="T1" s="271" t="s">
        <v>53</v>
      </c>
      <c r="U1" s="267" t="s">
        <v>77</v>
      </c>
      <c r="V1" s="267" t="s">
        <v>75</v>
      </c>
      <c r="W1" s="269" t="s">
        <v>57</v>
      </c>
      <c r="X1" s="267" t="s">
        <v>122</v>
      </c>
      <c r="Y1" s="269" t="str">
        <f>'Inc &amp; Ex'!G58</f>
        <v>Misc</v>
      </c>
      <c r="Z1" s="282" t="s">
        <v>50</v>
      </c>
      <c r="AA1" s="271" t="s">
        <v>2</v>
      </c>
      <c r="AB1" s="271" t="s">
        <v>1</v>
      </c>
      <c r="AC1" s="271" t="s">
        <v>112</v>
      </c>
      <c r="AD1" s="271" t="s">
        <v>117</v>
      </c>
      <c r="AE1" s="289" t="s">
        <v>83</v>
      </c>
      <c r="AF1" s="177"/>
    </row>
    <row r="2" spans="1:32" s="4" customFormat="1" ht="12" thickBot="1">
      <c r="A2" s="262"/>
      <c r="B2" s="264"/>
      <c r="C2" s="266"/>
      <c r="D2" s="272"/>
      <c r="E2" s="270"/>
      <c r="F2" s="268"/>
      <c r="G2" s="268"/>
      <c r="H2" s="268"/>
      <c r="I2" s="268"/>
      <c r="J2" s="270"/>
      <c r="K2" s="287"/>
      <c r="L2" s="285"/>
      <c r="M2" s="285"/>
      <c r="N2" s="287"/>
      <c r="O2" s="287"/>
      <c r="P2" s="135"/>
      <c r="Q2" s="290"/>
      <c r="R2" s="266"/>
      <c r="S2" s="264"/>
      <c r="T2" s="272"/>
      <c r="U2" s="268"/>
      <c r="V2" s="268"/>
      <c r="W2" s="270"/>
      <c r="X2" s="268"/>
      <c r="Y2" s="270"/>
      <c r="Z2" s="283"/>
      <c r="AA2" s="272"/>
      <c r="AB2" s="272"/>
      <c r="AC2" s="272"/>
      <c r="AD2" s="272"/>
      <c r="AE2" s="290"/>
      <c r="AF2" s="177"/>
    </row>
    <row r="3" spans="4:31" ht="13.5" thickTop="1">
      <c r="D3" s="11" t="s">
        <v>3</v>
      </c>
      <c r="E3" s="178"/>
      <c r="F3" s="179"/>
      <c r="G3" s="179"/>
      <c r="H3" s="179"/>
      <c r="I3" s="179"/>
      <c r="J3" s="178"/>
      <c r="L3" s="181">
        <v>10</v>
      </c>
      <c r="M3" s="181">
        <v>10</v>
      </c>
      <c r="N3" s="182">
        <v>315.45</v>
      </c>
      <c r="O3" s="182">
        <v>100</v>
      </c>
      <c r="P3" s="15"/>
      <c r="U3" s="183"/>
      <c r="V3" s="183"/>
      <c r="W3" s="183"/>
      <c r="X3" s="183"/>
      <c r="Y3" s="183"/>
      <c r="AE3" s="185"/>
    </row>
    <row r="4" spans="1:32" ht="12.75">
      <c r="A4" s="186">
        <v>42006</v>
      </c>
      <c r="B4" s="187" t="s">
        <v>63</v>
      </c>
      <c r="C4" s="188" t="s">
        <v>59</v>
      </c>
      <c r="D4" s="189" t="s">
        <v>67</v>
      </c>
      <c r="E4" s="190"/>
      <c r="F4" s="191">
        <v>25</v>
      </c>
      <c r="G4" s="191"/>
      <c r="H4" s="191"/>
      <c r="I4" s="191"/>
      <c r="J4" s="190"/>
      <c r="K4" s="192"/>
      <c r="L4" s="193">
        <v>15</v>
      </c>
      <c r="M4" s="193">
        <v>10</v>
      </c>
      <c r="N4" s="192"/>
      <c r="O4" s="192"/>
      <c r="P4" s="194"/>
      <c r="Q4" s="186">
        <v>42008</v>
      </c>
      <c r="R4" s="195" t="s">
        <v>71</v>
      </c>
      <c r="S4" s="187" t="s">
        <v>54</v>
      </c>
      <c r="T4" s="189" t="s">
        <v>78</v>
      </c>
      <c r="U4" s="190">
        <v>45</v>
      </c>
      <c r="V4" s="190"/>
      <c r="W4" s="190"/>
      <c r="X4" s="190"/>
      <c r="Y4" s="190"/>
      <c r="Z4" s="196"/>
      <c r="AA4" s="197">
        <v>45</v>
      </c>
      <c r="AB4" s="197"/>
      <c r="AC4" s="197">
        <v>45</v>
      </c>
      <c r="AD4" s="197"/>
      <c r="AE4" s="44"/>
      <c r="AF4" s="111">
        <f>IF(AE4&gt;0,0,AA4)</f>
        <v>45</v>
      </c>
    </row>
    <row r="5" spans="1:32" ht="12.75">
      <c r="A5" s="186">
        <v>42007</v>
      </c>
      <c r="B5" s="187" t="s">
        <v>64</v>
      </c>
      <c r="C5" s="188" t="s">
        <v>60</v>
      </c>
      <c r="D5" s="189" t="s">
        <v>68</v>
      </c>
      <c r="E5" s="183"/>
      <c r="F5" s="190"/>
      <c r="G5" s="191">
        <v>72.12</v>
      </c>
      <c r="H5" s="191"/>
      <c r="I5" s="191"/>
      <c r="J5" s="190"/>
      <c r="L5" s="193"/>
      <c r="M5" s="192">
        <v>72.12</v>
      </c>
      <c r="N5" s="192"/>
      <c r="O5" s="192"/>
      <c r="P5" s="194"/>
      <c r="Q5" s="186">
        <v>42009</v>
      </c>
      <c r="R5" s="195" t="s">
        <v>72</v>
      </c>
      <c r="S5" s="187"/>
      <c r="T5" s="189" t="s">
        <v>74</v>
      </c>
      <c r="U5" s="190"/>
      <c r="V5" s="190">
        <v>92.12</v>
      </c>
      <c r="W5" s="190"/>
      <c r="X5" s="190"/>
      <c r="Y5" s="190"/>
      <c r="Z5" s="196">
        <v>92.12</v>
      </c>
      <c r="AA5" s="197"/>
      <c r="AB5" s="197"/>
      <c r="AC5" s="197">
        <f>IF(AE5&gt;0,Z5+AA5+AB5,0)</f>
        <v>92.12</v>
      </c>
      <c r="AD5" s="197"/>
      <c r="AE5" s="44">
        <v>42019</v>
      </c>
      <c r="AF5" s="111">
        <f aca="true" t="shared" si="0" ref="AF5:AF24">IF(AE5&gt;0,0,AA5)</f>
        <v>0</v>
      </c>
    </row>
    <row r="6" spans="1:32" ht="12.75">
      <c r="A6" s="186">
        <v>42007</v>
      </c>
      <c r="B6" s="187"/>
      <c r="C6" s="188" t="s">
        <v>61</v>
      </c>
      <c r="D6" s="189" t="s">
        <v>117</v>
      </c>
      <c r="E6" s="190"/>
      <c r="F6" s="191"/>
      <c r="G6" s="191"/>
      <c r="H6" s="191"/>
      <c r="I6" s="191"/>
      <c r="J6" s="190"/>
      <c r="K6" s="192"/>
      <c r="L6" s="193">
        <v>-25</v>
      </c>
      <c r="M6" s="193">
        <v>-92.12</v>
      </c>
      <c r="N6" s="192">
        <v>117.12</v>
      </c>
      <c r="O6" s="192"/>
      <c r="P6" s="194"/>
      <c r="Q6" s="186">
        <v>42009</v>
      </c>
      <c r="R6" s="195" t="s">
        <v>73</v>
      </c>
      <c r="S6" s="187"/>
      <c r="T6" s="189" t="s">
        <v>121</v>
      </c>
      <c r="U6" s="190"/>
      <c r="V6" s="190"/>
      <c r="W6" s="190"/>
      <c r="X6" s="190">
        <v>10</v>
      </c>
      <c r="Y6" s="190"/>
      <c r="Z6" s="196"/>
      <c r="AA6" s="197"/>
      <c r="AB6" s="197">
        <v>10</v>
      </c>
      <c r="AC6" s="197">
        <f>IF(AE6&gt;0,Z6+AA6+AB6,0)</f>
        <v>0</v>
      </c>
      <c r="AD6" s="197"/>
      <c r="AE6" s="44"/>
      <c r="AF6" s="111">
        <f t="shared" si="0"/>
        <v>0</v>
      </c>
    </row>
    <row r="7" spans="1:32" ht="12.75">
      <c r="A7" s="186">
        <v>42008</v>
      </c>
      <c r="B7" s="187" t="s">
        <v>65</v>
      </c>
      <c r="C7" s="188" t="s">
        <v>62</v>
      </c>
      <c r="D7" s="189" t="s">
        <v>69</v>
      </c>
      <c r="E7" s="190"/>
      <c r="F7" s="191"/>
      <c r="G7" s="191"/>
      <c r="H7" s="191">
        <v>34.6</v>
      </c>
      <c r="I7" s="191"/>
      <c r="J7" s="190"/>
      <c r="K7" s="192"/>
      <c r="L7" s="193">
        <v>5</v>
      </c>
      <c r="M7" s="193">
        <v>29.6</v>
      </c>
      <c r="N7" s="192"/>
      <c r="O7" s="192"/>
      <c r="P7" s="194"/>
      <c r="Q7" s="186"/>
      <c r="R7" s="195"/>
      <c r="S7" s="187"/>
      <c r="T7" s="189"/>
      <c r="U7" s="190"/>
      <c r="V7" s="190"/>
      <c r="W7" s="190"/>
      <c r="X7" s="190"/>
      <c r="Y7" s="190"/>
      <c r="Z7" s="196"/>
      <c r="AA7" s="197"/>
      <c r="AB7" s="197"/>
      <c r="AC7" s="197">
        <f>IF(AE7&gt;0,Z7+AA7+AB7,0)</f>
        <v>0</v>
      </c>
      <c r="AD7" s="197"/>
      <c r="AE7" s="44"/>
      <c r="AF7" s="111">
        <f t="shared" si="0"/>
        <v>0</v>
      </c>
    </row>
    <row r="8" spans="1:32" ht="12.75">
      <c r="A8" s="186">
        <v>42009</v>
      </c>
      <c r="B8" s="187" t="s">
        <v>66</v>
      </c>
      <c r="C8" s="188" t="s">
        <v>123</v>
      </c>
      <c r="D8" s="189" t="s">
        <v>70</v>
      </c>
      <c r="E8" s="190"/>
      <c r="F8" s="191"/>
      <c r="G8" s="198"/>
      <c r="H8" s="191"/>
      <c r="I8" s="191">
        <v>20</v>
      </c>
      <c r="J8" s="190"/>
      <c r="K8" s="192">
        <v>20</v>
      </c>
      <c r="L8" s="193"/>
      <c r="M8" s="193"/>
      <c r="N8" s="192">
        <v>20</v>
      </c>
      <c r="O8" s="192"/>
      <c r="P8" s="194"/>
      <c r="Q8" s="186"/>
      <c r="R8" s="195"/>
      <c r="S8" s="187"/>
      <c r="T8" s="189"/>
      <c r="U8" s="190"/>
      <c r="V8" s="190"/>
      <c r="W8" s="190"/>
      <c r="X8" s="190"/>
      <c r="Y8" s="190"/>
      <c r="Z8" s="196"/>
      <c r="AA8" s="197"/>
      <c r="AB8" s="197"/>
      <c r="AC8" s="197">
        <f aca="true" t="shared" si="1" ref="AC8:AC24">IF(AE8&gt;0,Z8+AA8+AB8,0)</f>
        <v>0</v>
      </c>
      <c r="AD8" s="197"/>
      <c r="AE8" s="44"/>
      <c r="AF8" s="111">
        <f t="shared" si="0"/>
        <v>0</v>
      </c>
    </row>
    <row r="9" spans="1:32" ht="12.75">
      <c r="A9" s="186">
        <v>42009</v>
      </c>
      <c r="B9" s="187"/>
      <c r="C9" s="188" t="s">
        <v>124</v>
      </c>
      <c r="D9" s="189" t="s">
        <v>117</v>
      </c>
      <c r="E9" s="190"/>
      <c r="F9" s="191"/>
      <c r="G9" s="191"/>
      <c r="H9" s="191"/>
      <c r="I9" s="191"/>
      <c r="J9" s="190"/>
      <c r="K9" s="199"/>
      <c r="L9" s="193">
        <v>-5</v>
      </c>
      <c r="M9" s="193"/>
      <c r="N9" s="199">
        <v>5</v>
      </c>
      <c r="O9" s="199"/>
      <c r="Q9" s="186"/>
      <c r="R9" s="195"/>
      <c r="S9" s="187"/>
      <c r="T9" s="189"/>
      <c r="U9" s="190"/>
      <c r="V9" s="190"/>
      <c r="W9" s="190"/>
      <c r="X9" s="190"/>
      <c r="Y9" s="190"/>
      <c r="Z9" s="196"/>
      <c r="AA9" s="197"/>
      <c r="AB9" s="197"/>
      <c r="AC9" s="197">
        <f t="shared" si="1"/>
        <v>0</v>
      </c>
      <c r="AD9" s="197"/>
      <c r="AE9" s="44"/>
      <c r="AF9" s="111">
        <f t="shared" si="0"/>
        <v>0</v>
      </c>
    </row>
    <row r="10" spans="1:32" ht="12.75">
      <c r="A10" s="186">
        <v>42011</v>
      </c>
      <c r="B10" s="187"/>
      <c r="C10" s="188" t="s">
        <v>125</v>
      </c>
      <c r="D10" s="189" t="s">
        <v>120</v>
      </c>
      <c r="E10" s="190"/>
      <c r="F10" s="191"/>
      <c r="G10" s="191"/>
      <c r="H10" s="191"/>
      <c r="I10" s="191"/>
      <c r="J10" s="190"/>
      <c r="K10" s="192"/>
      <c r="L10" s="193"/>
      <c r="M10" s="193"/>
      <c r="N10" s="234">
        <v>-100</v>
      </c>
      <c r="O10" s="192">
        <v>100</v>
      </c>
      <c r="P10" s="194"/>
      <c r="Q10" s="112"/>
      <c r="R10" s="195"/>
      <c r="S10" s="187"/>
      <c r="T10" s="189"/>
      <c r="U10" s="190"/>
      <c r="V10" s="190"/>
      <c r="W10" s="190"/>
      <c r="X10" s="190"/>
      <c r="Y10" s="190"/>
      <c r="Z10" s="196"/>
      <c r="AA10" s="197"/>
      <c r="AB10" s="197"/>
      <c r="AC10" s="197">
        <f t="shared" si="1"/>
        <v>0</v>
      </c>
      <c r="AD10" s="197"/>
      <c r="AE10" s="44"/>
      <c r="AF10" s="111">
        <f t="shared" si="0"/>
        <v>0</v>
      </c>
    </row>
    <row r="11" spans="1:32" ht="12.75">
      <c r="A11" s="186"/>
      <c r="B11" s="187"/>
      <c r="C11" s="195"/>
      <c r="D11" s="200"/>
      <c r="E11" s="190"/>
      <c r="F11" s="191"/>
      <c r="G11" s="191"/>
      <c r="H11" s="191"/>
      <c r="I11" s="191"/>
      <c r="J11" s="190"/>
      <c r="K11" s="192"/>
      <c r="L11" s="193"/>
      <c r="M11" s="193"/>
      <c r="N11" s="192"/>
      <c r="O11" s="192"/>
      <c r="P11" s="194"/>
      <c r="Q11" s="112"/>
      <c r="R11" s="195"/>
      <c r="S11" s="187"/>
      <c r="T11" s="189"/>
      <c r="U11" s="190"/>
      <c r="V11" s="190"/>
      <c r="W11" s="190"/>
      <c r="X11" s="190"/>
      <c r="Y11" s="190"/>
      <c r="Z11" s="196"/>
      <c r="AA11" s="197"/>
      <c r="AB11" s="197"/>
      <c r="AC11" s="197">
        <f t="shared" si="1"/>
        <v>0</v>
      </c>
      <c r="AD11" s="197"/>
      <c r="AE11" s="44"/>
      <c r="AF11" s="111">
        <f t="shared" si="0"/>
        <v>0</v>
      </c>
    </row>
    <row r="12" spans="1:32" ht="12.75">
      <c r="A12" s="186"/>
      <c r="B12" s="187"/>
      <c r="C12" s="195"/>
      <c r="D12" s="200"/>
      <c r="E12" s="190"/>
      <c r="F12" s="191"/>
      <c r="G12" s="191"/>
      <c r="H12" s="191"/>
      <c r="I12" s="191"/>
      <c r="J12" s="190"/>
      <c r="K12" s="192"/>
      <c r="L12" s="193"/>
      <c r="M12" s="193"/>
      <c r="N12" s="192"/>
      <c r="O12" s="192"/>
      <c r="P12" s="194"/>
      <c r="Q12" s="112"/>
      <c r="R12" s="195"/>
      <c r="S12" s="187"/>
      <c r="T12" s="189"/>
      <c r="U12" s="190"/>
      <c r="V12" s="190"/>
      <c r="W12" s="190"/>
      <c r="X12" s="190"/>
      <c r="Y12" s="190"/>
      <c r="Z12" s="196"/>
      <c r="AA12" s="197"/>
      <c r="AB12" s="197"/>
      <c r="AC12" s="197">
        <f t="shared" si="1"/>
        <v>0</v>
      </c>
      <c r="AD12" s="197"/>
      <c r="AE12" s="44"/>
      <c r="AF12" s="111">
        <f t="shared" si="0"/>
        <v>0</v>
      </c>
    </row>
    <row r="13" spans="1:32" ht="12.75">
      <c r="A13" s="186"/>
      <c r="B13" s="187"/>
      <c r="C13" s="195"/>
      <c r="D13" s="200"/>
      <c r="E13" s="190"/>
      <c r="F13" s="191"/>
      <c r="G13" s="191"/>
      <c r="H13" s="191"/>
      <c r="I13" s="191"/>
      <c r="J13" s="190"/>
      <c r="K13" s="192"/>
      <c r="L13" s="193"/>
      <c r="M13" s="193"/>
      <c r="N13" s="192"/>
      <c r="O13" s="192"/>
      <c r="P13" s="194"/>
      <c r="Q13" s="112"/>
      <c r="R13" s="195"/>
      <c r="S13" s="187"/>
      <c r="T13" s="189"/>
      <c r="U13" s="190"/>
      <c r="V13" s="190"/>
      <c r="W13" s="190"/>
      <c r="X13" s="190"/>
      <c r="Y13" s="190"/>
      <c r="Z13" s="196"/>
      <c r="AA13" s="197"/>
      <c r="AB13" s="197"/>
      <c r="AC13" s="197">
        <f t="shared" si="1"/>
        <v>0</v>
      </c>
      <c r="AD13" s="197"/>
      <c r="AE13" s="44"/>
      <c r="AF13" s="111">
        <f t="shared" si="0"/>
        <v>0</v>
      </c>
    </row>
    <row r="14" spans="1:32" ht="12.75">
      <c r="A14" s="186"/>
      <c r="B14" s="187"/>
      <c r="C14" s="273" t="s">
        <v>76</v>
      </c>
      <c r="D14" s="274"/>
      <c r="E14" s="274"/>
      <c r="F14" s="274"/>
      <c r="G14" s="274"/>
      <c r="H14" s="274"/>
      <c r="I14" s="274"/>
      <c r="J14" s="274"/>
      <c r="K14" s="274"/>
      <c r="L14" s="274"/>
      <c r="M14" s="275"/>
      <c r="N14" s="192"/>
      <c r="O14" s="192"/>
      <c r="P14" s="194"/>
      <c r="Q14" s="112"/>
      <c r="R14" s="195"/>
      <c r="S14" s="187"/>
      <c r="T14" s="189"/>
      <c r="U14" s="190"/>
      <c r="V14" s="190"/>
      <c r="W14" s="190"/>
      <c r="X14" s="190"/>
      <c r="Y14" s="190"/>
      <c r="Z14" s="196"/>
      <c r="AA14" s="197"/>
      <c r="AB14" s="197"/>
      <c r="AC14" s="197">
        <f t="shared" si="1"/>
        <v>0</v>
      </c>
      <c r="AD14" s="197"/>
      <c r="AE14" s="44"/>
      <c r="AF14" s="111">
        <f t="shared" si="0"/>
        <v>0</v>
      </c>
    </row>
    <row r="15" spans="1:32" ht="12.75">
      <c r="A15" s="186"/>
      <c r="B15" s="187"/>
      <c r="C15" s="276"/>
      <c r="D15" s="277"/>
      <c r="E15" s="277"/>
      <c r="F15" s="277"/>
      <c r="G15" s="277"/>
      <c r="H15" s="277"/>
      <c r="I15" s="277"/>
      <c r="J15" s="277"/>
      <c r="K15" s="277"/>
      <c r="L15" s="277"/>
      <c r="M15" s="278"/>
      <c r="N15" s="192"/>
      <c r="O15" s="192"/>
      <c r="P15" s="194"/>
      <c r="Q15" s="112"/>
      <c r="R15" s="195"/>
      <c r="S15" s="187"/>
      <c r="T15" s="189"/>
      <c r="U15" s="190"/>
      <c r="V15" s="190"/>
      <c r="W15" s="190"/>
      <c r="X15" s="190"/>
      <c r="Y15" s="190"/>
      <c r="Z15" s="196"/>
      <c r="AA15" s="197"/>
      <c r="AB15" s="197"/>
      <c r="AC15" s="197">
        <f t="shared" si="1"/>
        <v>0</v>
      </c>
      <c r="AD15" s="197"/>
      <c r="AE15" s="44"/>
      <c r="AF15" s="111">
        <f t="shared" si="0"/>
        <v>0</v>
      </c>
    </row>
    <row r="16" spans="1:32" ht="12.75">
      <c r="A16" s="186"/>
      <c r="B16" s="187"/>
      <c r="C16" s="276"/>
      <c r="D16" s="277"/>
      <c r="E16" s="277"/>
      <c r="F16" s="277"/>
      <c r="G16" s="277"/>
      <c r="H16" s="277"/>
      <c r="I16" s="277"/>
      <c r="J16" s="277"/>
      <c r="K16" s="277"/>
      <c r="L16" s="277"/>
      <c r="M16" s="278"/>
      <c r="N16" s="192"/>
      <c r="O16" s="192"/>
      <c r="P16" s="194"/>
      <c r="Q16" s="112"/>
      <c r="R16" s="195"/>
      <c r="S16" s="187"/>
      <c r="T16" s="189"/>
      <c r="U16" s="190"/>
      <c r="V16" s="190"/>
      <c r="W16" s="190"/>
      <c r="X16" s="190"/>
      <c r="Y16" s="190"/>
      <c r="Z16" s="196"/>
      <c r="AA16" s="197"/>
      <c r="AB16" s="197"/>
      <c r="AC16" s="197">
        <f t="shared" si="1"/>
        <v>0</v>
      </c>
      <c r="AD16" s="197"/>
      <c r="AE16" s="44"/>
      <c r="AF16" s="111">
        <f t="shared" si="0"/>
        <v>0</v>
      </c>
    </row>
    <row r="17" spans="1:32" ht="12.75">
      <c r="A17" s="186"/>
      <c r="B17" s="187"/>
      <c r="C17" s="276"/>
      <c r="D17" s="277"/>
      <c r="E17" s="277"/>
      <c r="F17" s="277"/>
      <c r="G17" s="277"/>
      <c r="H17" s="277"/>
      <c r="I17" s="277"/>
      <c r="J17" s="277"/>
      <c r="K17" s="277"/>
      <c r="L17" s="277"/>
      <c r="M17" s="278"/>
      <c r="N17" s="192"/>
      <c r="O17" s="192"/>
      <c r="P17" s="194"/>
      <c r="Q17" s="112"/>
      <c r="R17" s="195"/>
      <c r="S17" s="187"/>
      <c r="T17" s="189"/>
      <c r="U17" s="190"/>
      <c r="V17" s="190"/>
      <c r="W17" s="190"/>
      <c r="X17" s="190"/>
      <c r="Y17" s="190"/>
      <c r="Z17" s="196"/>
      <c r="AA17" s="197"/>
      <c r="AB17" s="197"/>
      <c r="AC17" s="197">
        <f t="shared" si="1"/>
        <v>0</v>
      </c>
      <c r="AD17" s="197"/>
      <c r="AE17" s="44"/>
      <c r="AF17" s="111">
        <f t="shared" si="0"/>
        <v>0</v>
      </c>
    </row>
    <row r="18" spans="1:32" ht="12.75">
      <c r="A18" s="186"/>
      <c r="B18" s="187"/>
      <c r="C18" s="279"/>
      <c r="D18" s="280"/>
      <c r="E18" s="280"/>
      <c r="F18" s="280"/>
      <c r="G18" s="280"/>
      <c r="H18" s="280"/>
      <c r="I18" s="280"/>
      <c r="J18" s="280"/>
      <c r="K18" s="280"/>
      <c r="L18" s="280"/>
      <c r="M18" s="281"/>
      <c r="N18" s="192"/>
      <c r="O18" s="192"/>
      <c r="P18" s="194"/>
      <c r="Q18" s="112"/>
      <c r="R18" s="195"/>
      <c r="S18" s="187"/>
      <c r="T18" s="189"/>
      <c r="U18" s="190"/>
      <c r="V18" s="190"/>
      <c r="W18" s="190"/>
      <c r="X18" s="190"/>
      <c r="Y18" s="190"/>
      <c r="Z18" s="196"/>
      <c r="AA18" s="197"/>
      <c r="AB18" s="197"/>
      <c r="AC18" s="197">
        <f t="shared" si="1"/>
        <v>0</v>
      </c>
      <c r="AD18" s="197"/>
      <c r="AE18" s="44"/>
      <c r="AF18" s="111">
        <f t="shared" si="0"/>
        <v>0</v>
      </c>
    </row>
    <row r="19" spans="1:32" ht="12.75">
      <c r="A19" s="186"/>
      <c r="B19" s="187"/>
      <c r="C19" s="195"/>
      <c r="D19" s="189"/>
      <c r="E19" s="190"/>
      <c r="F19" s="191"/>
      <c r="G19" s="191"/>
      <c r="H19" s="191"/>
      <c r="I19" s="191"/>
      <c r="J19" s="190"/>
      <c r="K19" s="192"/>
      <c r="L19" s="193"/>
      <c r="M19" s="193"/>
      <c r="N19" s="192"/>
      <c r="O19" s="192"/>
      <c r="P19" s="194"/>
      <c r="Q19" s="112"/>
      <c r="R19" s="195"/>
      <c r="S19" s="187"/>
      <c r="T19" s="189"/>
      <c r="U19" s="190"/>
      <c r="V19" s="190"/>
      <c r="W19" s="190"/>
      <c r="X19" s="190"/>
      <c r="Y19" s="190"/>
      <c r="Z19" s="196"/>
      <c r="AA19" s="197"/>
      <c r="AB19" s="197"/>
      <c r="AC19" s="197">
        <f t="shared" si="1"/>
        <v>0</v>
      </c>
      <c r="AD19" s="197"/>
      <c r="AE19" s="44"/>
      <c r="AF19" s="111">
        <f t="shared" si="0"/>
        <v>0</v>
      </c>
    </row>
    <row r="20" spans="1:32" ht="12.75">
      <c r="A20" s="186"/>
      <c r="B20" s="187"/>
      <c r="C20" s="195"/>
      <c r="D20" s="189"/>
      <c r="E20" s="190"/>
      <c r="F20" s="191"/>
      <c r="G20" s="191"/>
      <c r="H20" s="191"/>
      <c r="I20" s="191"/>
      <c r="J20" s="190"/>
      <c r="K20" s="192"/>
      <c r="L20" s="193"/>
      <c r="M20" s="193"/>
      <c r="N20" s="192"/>
      <c r="O20" s="192"/>
      <c r="P20" s="194"/>
      <c r="Q20" s="112"/>
      <c r="R20" s="195"/>
      <c r="S20" s="187"/>
      <c r="T20" s="189"/>
      <c r="U20" s="190"/>
      <c r="V20" s="190"/>
      <c r="W20" s="190"/>
      <c r="X20" s="190"/>
      <c r="Y20" s="190"/>
      <c r="Z20" s="196"/>
      <c r="AA20" s="197"/>
      <c r="AB20" s="197"/>
      <c r="AC20" s="197">
        <f t="shared" si="1"/>
        <v>0</v>
      </c>
      <c r="AD20" s="197"/>
      <c r="AE20" s="44"/>
      <c r="AF20" s="111">
        <f t="shared" si="0"/>
        <v>0</v>
      </c>
    </row>
    <row r="21" spans="1:32" ht="12.75">
      <c r="A21" s="186"/>
      <c r="B21" s="187"/>
      <c r="C21" s="195"/>
      <c r="D21" s="189"/>
      <c r="E21" s="190"/>
      <c r="F21" s="191"/>
      <c r="G21" s="191"/>
      <c r="H21" s="191"/>
      <c r="I21" s="191"/>
      <c r="J21" s="190"/>
      <c r="K21" s="192"/>
      <c r="L21" s="193"/>
      <c r="M21" s="193"/>
      <c r="N21" s="192"/>
      <c r="O21" s="192"/>
      <c r="P21" s="194"/>
      <c r="Q21" s="44"/>
      <c r="R21" s="38"/>
      <c r="S21" s="45"/>
      <c r="T21" s="38"/>
      <c r="U21" s="201"/>
      <c r="V21" s="201"/>
      <c r="W21" s="201"/>
      <c r="X21" s="201"/>
      <c r="Y21" s="201"/>
      <c r="Z21" s="202"/>
      <c r="AA21" s="38"/>
      <c r="AB21" s="38"/>
      <c r="AC21" s="197">
        <f t="shared" si="1"/>
        <v>0</v>
      </c>
      <c r="AD21" s="38"/>
      <c r="AE21" s="44"/>
      <c r="AF21" s="111">
        <f t="shared" si="0"/>
        <v>0</v>
      </c>
    </row>
    <row r="22" spans="1:32" ht="12.75">
      <c r="A22" s="186"/>
      <c r="B22" s="187"/>
      <c r="C22" s="195"/>
      <c r="D22" s="189"/>
      <c r="E22" s="190"/>
      <c r="F22" s="191"/>
      <c r="G22" s="191"/>
      <c r="H22" s="191"/>
      <c r="I22" s="191"/>
      <c r="J22" s="190"/>
      <c r="K22" s="192"/>
      <c r="L22" s="193"/>
      <c r="M22" s="193"/>
      <c r="N22" s="192"/>
      <c r="O22" s="192"/>
      <c r="P22" s="194"/>
      <c r="Q22" s="44"/>
      <c r="R22" s="38"/>
      <c r="S22" s="45"/>
      <c r="T22" s="38"/>
      <c r="U22" s="201"/>
      <c r="V22" s="201"/>
      <c r="W22" s="201"/>
      <c r="X22" s="201"/>
      <c r="Y22" s="201"/>
      <c r="Z22" s="202"/>
      <c r="AA22" s="38"/>
      <c r="AB22" s="38"/>
      <c r="AC22" s="197">
        <f t="shared" si="1"/>
        <v>0</v>
      </c>
      <c r="AD22" s="38"/>
      <c r="AE22" s="44"/>
      <c r="AF22" s="111">
        <f t="shared" si="0"/>
        <v>0</v>
      </c>
    </row>
    <row r="23" spans="1:32" ht="12.75">
      <c r="A23" s="186"/>
      <c r="B23" s="187"/>
      <c r="C23" s="195"/>
      <c r="D23" s="189"/>
      <c r="E23" s="190"/>
      <c r="F23" s="191"/>
      <c r="G23" s="191"/>
      <c r="H23" s="191"/>
      <c r="I23" s="191"/>
      <c r="J23" s="190"/>
      <c r="K23" s="192"/>
      <c r="L23" s="193"/>
      <c r="M23" s="193"/>
      <c r="N23" s="192"/>
      <c r="O23" s="192"/>
      <c r="P23" s="194"/>
      <c r="Q23" s="44"/>
      <c r="R23" s="38"/>
      <c r="S23" s="45"/>
      <c r="T23" s="38"/>
      <c r="U23" s="201"/>
      <c r="V23" s="201"/>
      <c r="W23" s="201"/>
      <c r="X23" s="201"/>
      <c r="Y23" s="201"/>
      <c r="Z23" s="202"/>
      <c r="AA23" s="38"/>
      <c r="AB23" s="38"/>
      <c r="AC23" s="197">
        <f t="shared" si="1"/>
        <v>0</v>
      </c>
      <c r="AD23" s="38"/>
      <c r="AE23" s="44"/>
      <c r="AF23" s="111">
        <f t="shared" si="0"/>
        <v>0</v>
      </c>
    </row>
    <row r="24" spans="1:32" ht="12.75">
      <c r="A24" s="186"/>
      <c r="B24" s="187"/>
      <c r="C24" s="195"/>
      <c r="D24" s="189"/>
      <c r="E24" s="190"/>
      <c r="F24" s="191"/>
      <c r="G24" s="191"/>
      <c r="H24" s="191"/>
      <c r="I24" s="191"/>
      <c r="J24" s="190"/>
      <c r="K24" s="192"/>
      <c r="L24" s="193"/>
      <c r="M24" s="193"/>
      <c r="N24" s="192"/>
      <c r="O24" s="192"/>
      <c r="P24" s="194"/>
      <c r="Q24" s="112"/>
      <c r="R24" s="195"/>
      <c r="S24" s="187"/>
      <c r="T24" s="189"/>
      <c r="U24" s="190"/>
      <c r="V24" s="190"/>
      <c r="W24" s="190"/>
      <c r="X24" s="190"/>
      <c r="Y24" s="190"/>
      <c r="Z24" s="196"/>
      <c r="AA24" s="197"/>
      <c r="AB24" s="197"/>
      <c r="AC24" s="197">
        <f t="shared" si="1"/>
        <v>0</v>
      </c>
      <c r="AD24" s="197"/>
      <c r="AE24" s="44"/>
      <c r="AF24" s="111">
        <f t="shared" si="0"/>
        <v>0</v>
      </c>
    </row>
    <row r="25" spans="1:30" ht="12.75">
      <c r="A25" s="186"/>
      <c r="B25" s="45"/>
      <c r="C25" s="38"/>
      <c r="D25" s="39" t="s">
        <v>13</v>
      </c>
      <c r="E25" s="203">
        <f aca="true" t="shared" si="2" ref="E25:J25">SUM(E4:E24)</f>
        <v>0</v>
      </c>
      <c r="F25" s="204">
        <f t="shared" si="2"/>
        <v>25</v>
      </c>
      <c r="G25" s="204">
        <f>SUM(G4:G24)</f>
        <v>72.12</v>
      </c>
      <c r="H25" s="204">
        <f t="shared" si="2"/>
        <v>34.6</v>
      </c>
      <c r="I25" s="204">
        <f t="shared" si="2"/>
        <v>20</v>
      </c>
      <c r="J25" s="203">
        <f t="shared" si="2"/>
        <v>0</v>
      </c>
      <c r="K25" s="205">
        <f>SUM(K3:K24)</f>
        <v>20</v>
      </c>
      <c r="L25" s="206">
        <f>SUM(L3:L24)</f>
        <v>0</v>
      </c>
      <c r="M25" s="206">
        <f>SUM(M3:M24)</f>
        <v>29.6</v>
      </c>
      <c r="N25" s="205">
        <f>SUM(N3:N24)</f>
        <v>357.57</v>
      </c>
      <c r="O25" s="205">
        <f>SUM(O3:O24)</f>
        <v>200</v>
      </c>
      <c r="P25" s="43"/>
      <c r="Q25" s="44"/>
      <c r="R25" s="38"/>
      <c r="S25" s="45"/>
      <c r="T25" s="39" t="s">
        <v>13</v>
      </c>
      <c r="U25" s="203">
        <f aca="true" t="shared" si="3" ref="U25:AD25">SUM(U4:U24)</f>
        <v>45</v>
      </c>
      <c r="V25" s="203">
        <f t="shared" si="3"/>
        <v>92.12</v>
      </c>
      <c r="W25" s="203">
        <f t="shared" si="3"/>
        <v>0</v>
      </c>
      <c r="X25" s="203">
        <f t="shared" si="3"/>
        <v>10</v>
      </c>
      <c r="Y25" s="203">
        <f t="shared" si="3"/>
        <v>0</v>
      </c>
      <c r="Z25" s="205">
        <f t="shared" si="3"/>
        <v>92.12</v>
      </c>
      <c r="AA25" s="205">
        <f t="shared" si="3"/>
        <v>45</v>
      </c>
      <c r="AB25" s="205">
        <f t="shared" si="3"/>
        <v>10</v>
      </c>
      <c r="AC25" s="205">
        <f t="shared" si="3"/>
        <v>137.12</v>
      </c>
      <c r="AD25" s="205">
        <f t="shared" si="3"/>
        <v>0</v>
      </c>
    </row>
    <row r="26" spans="1:32" s="87" customFormat="1" ht="12.75">
      <c r="A26" s="108"/>
      <c r="B26" s="109"/>
      <c r="D26" s="91"/>
      <c r="E26" s="207"/>
      <c r="F26" s="208"/>
      <c r="G26" s="208"/>
      <c r="H26" s="208"/>
      <c r="I26" s="208"/>
      <c r="J26" s="207"/>
      <c r="K26" s="86"/>
      <c r="L26" s="209"/>
      <c r="M26" s="209"/>
      <c r="N26" s="86"/>
      <c r="O26" s="86"/>
      <c r="P26" s="130"/>
      <c r="Q26" s="16"/>
      <c r="S26" s="109"/>
      <c r="U26" s="207"/>
      <c r="V26" s="207"/>
      <c r="W26" s="207"/>
      <c r="X26" s="207"/>
      <c r="Y26" s="207"/>
      <c r="Z26" s="207"/>
      <c r="AA26" s="91"/>
      <c r="AB26" s="91"/>
      <c r="AE26" s="16"/>
      <c r="AF26" s="86"/>
    </row>
    <row r="27" spans="4:29" ht="12.75">
      <c r="D27" s="136"/>
      <c r="E27" s="210"/>
      <c r="F27" s="211"/>
      <c r="G27" s="211"/>
      <c r="H27" s="211"/>
      <c r="I27" s="211"/>
      <c r="J27" s="212" t="s">
        <v>14</v>
      </c>
      <c r="L27" s="213">
        <f>SUM(L3:L24)</f>
        <v>0</v>
      </c>
      <c r="M27" s="213">
        <f>M25-AB25</f>
        <v>19.6</v>
      </c>
      <c r="N27" s="214">
        <f>N25-AC25</f>
        <v>220.45</v>
      </c>
      <c r="O27" s="214">
        <f>O25-AD25</f>
        <v>200</v>
      </c>
      <c r="P27" s="15"/>
      <c r="Q27" s="133" t="s">
        <v>39</v>
      </c>
      <c r="S27" s="17" t="s">
        <v>40</v>
      </c>
      <c r="T27" s="137"/>
      <c r="U27" s="215">
        <f>SUM(L3:O3)</f>
        <v>435.45</v>
      </c>
      <c r="W27" s="216"/>
      <c r="X27" s="216" t="s">
        <v>42</v>
      </c>
      <c r="Y27" s="216">
        <f>SUM(M27:P27)</f>
        <v>440.04999999999995</v>
      </c>
      <c r="AA27" s="217" t="s">
        <v>82</v>
      </c>
      <c r="AB27" s="180">
        <f>SUM(AF4:AF25)</f>
        <v>45</v>
      </c>
      <c r="AC27" s="210"/>
    </row>
    <row r="28" spans="4:27" ht="12.75">
      <c r="D28" s="136"/>
      <c r="S28" s="17" t="s">
        <v>41</v>
      </c>
      <c r="T28" s="137"/>
      <c r="U28" s="215">
        <f>SUM(E25:J25)</f>
        <v>151.72</v>
      </c>
      <c r="W28" s="216"/>
      <c r="X28" s="216" t="s">
        <v>43</v>
      </c>
      <c r="Y28" s="216">
        <f>SUM(U25:Y25)</f>
        <v>147.12</v>
      </c>
      <c r="Z28" s="210"/>
      <c r="AA28" s="136"/>
    </row>
    <row r="29" spans="4:28" ht="12.75">
      <c r="D29" s="136"/>
      <c r="U29" s="220">
        <f>SUM(U27:U28)</f>
        <v>587.17</v>
      </c>
      <c r="Y29" s="221">
        <f>SUM(Y27:Y28)</f>
        <v>587.17</v>
      </c>
      <c r="AA29" s="136"/>
      <c r="AB29" s="136"/>
    </row>
    <row r="30" ht="12.75"/>
    <row r="31" ht="12.75"/>
    <row r="32" ht="12.75"/>
    <row r="33" ht="12.75"/>
    <row r="37" ht="12.75"/>
    <row r="38" ht="12.75"/>
    <row r="39" ht="12.75"/>
  </sheetData>
  <sheetProtection password="D721" sheet="1" formatCells="0" formatColumns="0" formatRows="0" insertColumns="0" insertRows="0" insertHyperlinks="0" deleteColumns="0" deleteRows="0" sort="0" autoFilter="0" pivotTables="0"/>
  <mergeCells count="31">
    <mergeCell ref="AD1:AD2"/>
    <mergeCell ref="X1:X2"/>
    <mergeCell ref="N1:N2"/>
    <mergeCell ref="U1:U2"/>
    <mergeCell ref="AE1:AE2"/>
    <mergeCell ref="W1:W2"/>
    <mergeCell ref="S1:S2"/>
    <mergeCell ref="K1:K2"/>
    <mergeCell ref="AC1:AC2"/>
    <mergeCell ref="R1:R2"/>
    <mergeCell ref="O1:O2"/>
    <mergeCell ref="V1:V2"/>
    <mergeCell ref="Q1:Q2"/>
    <mergeCell ref="C14:M18"/>
    <mergeCell ref="Y1:Y2"/>
    <mergeCell ref="Z1:Z2"/>
    <mergeCell ref="AA1:AA2"/>
    <mergeCell ref="AB1:AB2"/>
    <mergeCell ref="F1:F2"/>
    <mergeCell ref="L1:L2"/>
    <mergeCell ref="M1:M2"/>
    <mergeCell ref="T1:T2"/>
    <mergeCell ref="E1:E2"/>
    <mergeCell ref="A1:A2"/>
    <mergeCell ref="B1:B2"/>
    <mergeCell ref="C1:C2"/>
    <mergeCell ref="H1:H2"/>
    <mergeCell ref="I1:I2"/>
    <mergeCell ref="J1:J2"/>
    <mergeCell ref="D1:D2"/>
    <mergeCell ref="G1:G2"/>
  </mergeCells>
  <printOptions gridLines="1" horizontalCentered="1" verticalCentered="1"/>
  <pageMargins left="0" right="0" top="0" bottom="0" header="0" footer="0"/>
  <pageSetup horizontalDpi="600" verticalDpi="600" orientation="landscape" paperSize="9" scale="80"/>
  <headerFooter alignWithMargins="0">
    <oddFooter>&amp;C&amp;A</oddFooter>
  </headerFooter>
  <colBreaks count="1" manualBreakCount="1">
    <brk id="15" max="65535" man="1"/>
  </colBreaks>
  <ignoredErrors>
    <ignoredError sqref="B4:B8 S4" numberStoredAsText="1"/>
  </ignoredErrors>
  <legacyDrawing r:id="rId2"/>
</worksheet>
</file>

<file path=xl/worksheets/sheet3.xml><?xml version="1.0" encoding="utf-8"?>
<worksheet xmlns="http://schemas.openxmlformats.org/spreadsheetml/2006/main" xmlns:r="http://schemas.openxmlformats.org/officeDocument/2006/relationships">
  <dimension ref="A1:AF38"/>
  <sheetViews>
    <sheetView workbookViewId="0" topLeftCell="B1">
      <pane ySplit="4" topLeftCell="A5" activePane="bottomLeft" state="frozen"/>
      <selection pane="topLeft" activeCell="A5" sqref="A5:IV33"/>
      <selection pane="bottomLeft" activeCell="N6" sqref="N6"/>
    </sheetView>
  </sheetViews>
  <sheetFormatPr defaultColWidth="8.83203125" defaultRowHeight="12.75"/>
  <cols>
    <col min="1" max="1" width="7.83203125" style="46" customWidth="1"/>
    <col min="2" max="3" width="8.83203125" style="8" customWidth="1"/>
    <col min="4" max="4" width="23.83203125" style="8" customWidth="1"/>
    <col min="5" max="5" width="11.83203125" style="47" customWidth="1"/>
    <col min="6" max="9" width="11.83203125" style="48" customWidth="1"/>
    <col min="10" max="10" width="11.83203125" style="47" customWidth="1"/>
    <col min="11" max="15" width="11.83203125" style="49" customWidth="1"/>
    <col min="16" max="16" width="3" style="31" customWidth="1"/>
    <col min="17" max="17" width="7.83203125" style="50" customWidth="1"/>
    <col min="18" max="18" width="8.83203125" style="8" customWidth="1"/>
    <col min="19" max="19" width="8.83203125" style="51" customWidth="1"/>
    <col min="20" max="20" width="23.83203125" style="8" customWidth="1"/>
    <col min="21" max="26" width="11.83203125" style="47" customWidth="1"/>
    <col min="27" max="31" width="11.83203125" style="49" customWidth="1"/>
    <col min="32" max="32" width="11.83203125" style="80" customWidth="1"/>
    <col min="33" max="16384" width="8.83203125" style="8" customWidth="1"/>
  </cols>
  <sheetData>
    <row r="1" spans="1:32" s="87" customFormat="1" ht="12.75">
      <c r="A1" s="296" t="s">
        <v>85</v>
      </c>
      <c r="B1" s="296"/>
      <c r="C1" s="296"/>
      <c r="D1" s="113"/>
      <c r="E1" s="114"/>
      <c r="F1" s="115"/>
      <c r="G1" s="115"/>
      <c r="H1" s="115"/>
      <c r="I1" s="115"/>
      <c r="J1" s="114"/>
      <c r="K1" s="125"/>
      <c r="L1" s="125"/>
      <c r="M1" s="125"/>
      <c r="N1" s="125"/>
      <c r="O1" s="125"/>
      <c r="P1" s="126"/>
      <c r="Q1" s="296" t="s">
        <v>86</v>
      </c>
      <c r="R1" s="296"/>
      <c r="S1" s="296"/>
      <c r="T1" s="113"/>
      <c r="U1" s="114"/>
      <c r="V1" s="114"/>
      <c r="W1" s="114"/>
      <c r="X1" s="114"/>
      <c r="Y1" s="114"/>
      <c r="Z1" s="127"/>
      <c r="AA1" s="125"/>
      <c r="AB1" s="125"/>
      <c r="AC1" s="125"/>
      <c r="AD1" s="125"/>
      <c r="AE1" s="116"/>
      <c r="AF1" s="119"/>
    </row>
    <row r="2" spans="1:32" s="129" customFormat="1" ht="12.75" customHeight="1">
      <c r="A2" s="292"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294" t="s">
        <v>50</v>
      </c>
      <c r="L2" s="294" t="s">
        <v>51</v>
      </c>
      <c r="M2" s="294" t="s">
        <v>1</v>
      </c>
      <c r="N2" s="294" t="s">
        <v>112</v>
      </c>
      <c r="O2" s="294" t="s">
        <v>117</v>
      </c>
      <c r="P2" s="128"/>
      <c r="Q2" s="306" t="s">
        <v>0</v>
      </c>
      <c r="R2" s="293" t="s">
        <v>49</v>
      </c>
      <c r="S2" s="299"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04" t="s">
        <v>83</v>
      </c>
      <c r="AF2" s="119"/>
    </row>
    <row r="3" spans="1:32" s="129" customFormat="1" ht="9.75">
      <c r="A3" s="292"/>
      <c r="B3" s="293"/>
      <c r="C3" s="293"/>
      <c r="D3" s="295"/>
      <c r="E3" s="297"/>
      <c r="F3" s="298"/>
      <c r="G3" s="298"/>
      <c r="H3" s="298"/>
      <c r="I3" s="298"/>
      <c r="J3" s="297"/>
      <c r="K3" s="294"/>
      <c r="L3" s="294"/>
      <c r="M3" s="294"/>
      <c r="N3" s="294"/>
      <c r="O3" s="294"/>
      <c r="P3" s="128"/>
      <c r="Q3" s="306"/>
      <c r="R3" s="293"/>
      <c r="S3" s="299"/>
      <c r="T3" s="295"/>
      <c r="U3" s="297"/>
      <c r="V3" s="297"/>
      <c r="W3" s="297"/>
      <c r="X3" s="297"/>
      <c r="Y3" s="297"/>
      <c r="Z3" s="300"/>
      <c r="AA3" s="294"/>
      <c r="AB3" s="294"/>
      <c r="AC3" s="294"/>
      <c r="AD3" s="294"/>
      <c r="AE3" s="305"/>
      <c r="AF3" s="119"/>
    </row>
    <row r="4" spans="1:32" s="87" customFormat="1" ht="12.75">
      <c r="A4" s="112"/>
      <c r="B4" s="38"/>
      <c r="C4" s="38"/>
      <c r="D4" s="113" t="s">
        <v>3</v>
      </c>
      <c r="E4" s="114"/>
      <c r="F4" s="115"/>
      <c r="G4" s="115"/>
      <c r="H4" s="115"/>
      <c r="I4" s="115"/>
      <c r="J4" s="114"/>
      <c r="K4" s="116"/>
      <c r="L4" s="117">
        <v>0</v>
      </c>
      <c r="M4" s="117">
        <v>0</v>
      </c>
      <c r="N4" s="117">
        <v>0</v>
      </c>
      <c r="O4" s="117">
        <v>0</v>
      </c>
      <c r="P4" s="118"/>
      <c r="Q4" s="301"/>
      <c r="R4" s="302"/>
      <c r="S4" s="302"/>
      <c r="T4" s="302"/>
      <c r="U4" s="302"/>
      <c r="V4" s="302"/>
      <c r="W4" s="302"/>
      <c r="X4" s="302"/>
      <c r="Y4" s="302"/>
      <c r="Z4" s="302"/>
      <c r="AA4" s="302"/>
      <c r="AB4" s="302"/>
      <c r="AC4" s="302"/>
      <c r="AD4" s="302"/>
      <c r="AE4" s="302"/>
      <c r="AF4" s="303"/>
    </row>
    <row r="5" spans="1:32" ht="12.75">
      <c r="A5" s="19"/>
      <c r="B5" s="20"/>
      <c r="C5" s="20"/>
      <c r="D5" s="21"/>
      <c r="E5" s="22"/>
      <c r="F5" s="23"/>
      <c r="G5" s="23"/>
      <c r="H5" s="23"/>
      <c r="I5" s="23"/>
      <c r="J5" s="22"/>
      <c r="K5" s="24"/>
      <c r="L5" s="24"/>
      <c r="M5" s="24"/>
      <c r="N5" s="24"/>
      <c r="O5" s="24"/>
      <c r="P5" s="120"/>
      <c r="Q5" s="19"/>
      <c r="R5" s="20"/>
      <c r="S5" s="26"/>
      <c r="T5" s="21"/>
      <c r="U5" s="22"/>
      <c r="V5" s="22"/>
      <c r="W5" s="22"/>
      <c r="X5" s="22"/>
      <c r="Y5" s="22"/>
      <c r="Z5" s="27"/>
      <c r="AA5" s="28"/>
      <c r="AB5" s="28"/>
      <c r="AC5" s="28"/>
      <c r="AD5" s="28"/>
      <c r="AE5" s="29"/>
      <c r="AF5" s="121">
        <f>IF(AE5&gt;0,0,AA5)</f>
        <v>0</v>
      </c>
    </row>
    <row r="6" spans="1:32" ht="12.75">
      <c r="A6" s="19"/>
      <c r="B6" s="20"/>
      <c r="C6" s="20"/>
      <c r="D6" s="21"/>
      <c r="E6" s="35"/>
      <c r="F6" s="22"/>
      <c r="G6" s="23"/>
      <c r="H6" s="23"/>
      <c r="I6" s="23"/>
      <c r="J6" s="22"/>
      <c r="K6" s="24"/>
      <c r="L6" s="24"/>
      <c r="M6" s="24"/>
      <c r="N6" s="24"/>
      <c r="O6" s="24"/>
      <c r="P6" s="120"/>
      <c r="Q6" s="19"/>
      <c r="R6" s="20"/>
      <c r="S6" s="26"/>
      <c r="T6" s="21"/>
      <c r="U6" s="22"/>
      <c r="V6" s="22"/>
      <c r="W6" s="22"/>
      <c r="X6" s="22"/>
      <c r="Y6" s="22"/>
      <c r="Z6" s="27"/>
      <c r="AA6" s="28"/>
      <c r="AB6" s="28"/>
      <c r="AC6" s="28"/>
      <c r="AD6" s="28"/>
      <c r="AE6" s="28"/>
      <c r="AF6" s="121">
        <f aca="true" t="shared" si="0" ref="AF6:AF33">IF(AE6&gt;0,0,AA6)</f>
        <v>0</v>
      </c>
    </row>
    <row r="7" spans="1:32" ht="12.75">
      <c r="A7" s="19"/>
      <c r="B7" s="20"/>
      <c r="C7" s="20"/>
      <c r="D7" s="21"/>
      <c r="E7" s="22"/>
      <c r="F7" s="23"/>
      <c r="G7" s="23"/>
      <c r="H7" s="23"/>
      <c r="I7" s="23"/>
      <c r="J7" s="22"/>
      <c r="K7" s="24"/>
      <c r="L7" s="24"/>
      <c r="M7" s="24"/>
      <c r="N7" s="24"/>
      <c r="O7" s="24"/>
      <c r="P7" s="120"/>
      <c r="Q7" s="19"/>
      <c r="R7" s="20"/>
      <c r="S7" s="26"/>
      <c r="T7" s="21"/>
      <c r="U7" s="22"/>
      <c r="V7" s="22"/>
      <c r="W7" s="22"/>
      <c r="X7" s="22"/>
      <c r="Y7" s="22"/>
      <c r="Z7" s="27"/>
      <c r="AA7" s="28"/>
      <c r="AB7" s="28"/>
      <c r="AC7" s="28"/>
      <c r="AD7" s="28"/>
      <c r="AE7" s="28"/>
      <c r="AF7" s="121">
        <f t="shared" si="0"/>
        <v>0</v>
      </c>
    </row>
    <row r="8" spans="1:32" ht="12.75">
      <c r="A8" s="19"/>
      <c r="B8" s="20"/>
      <c r="C8" s="20"/>
      <c r="D8" s="21"/>
      <c r="E8" s="22"/>
      <c r="F8" s="23"/>
      <c r="G8" s="23"/>
      <c r="H8" s="23"/>
      <c r="I8" s="23"/>
      <c r="J8" s="22"/>
      <c r="K8" s="24"/>
      <c r="L8" s="24"/>
      <c r="M8" s="24"/>
      <c r="N8" s="24"/>
      <c r="O8" s="24"/>
      <c r="P8" s="120"/>
      <c r="Q8" s="19"/>
      <c r="R8" s="20"/>
      <c r="S8" s="26"/>
      <c r="T8" s="21"/>
      <c r="U8" s="22"/>
      <c r="V8" s="22"/>
      <c r="W8" s="22"/>
      <c r="X8" s="22"/>
      <c r="Y8" s="22"/>
      <c r="Z8" s="27"/>
      <c r="AA8" s="28"/>
      <c r="AB8" s="28"/>
      <c r="AC8" s="28"/>
      <c r="AD8" s="28"/>
      <c r="AE8" s="28"/>
      <c r="AF8" s="121">
        <f t="shared" si="0"/>
        <v>0</v>
      </c>
    </row>
    <row r="9" spans="1:32" ht="12.75">
      <c r="A9" s="19"/>
      <c r="B9" s="20"/>
      <c r="C9" s="20"/>
      <c r="D9" s="21"/>
      <c r="E9" s="22"/>
      <c r="F9" s="23"/>
      <c r="G9" s="23"/>
      <c r="H9" s="23"/>
      <c r="I9" s="23"/>
      <c r="J9" s="22"/>
      <c r="K9" s="28"/>
      <c r="L9" s="24"/>
      <c r="M9" s="24"/>
      <c r="N9" s="28"/>
      <c r="O9" s="28"/>
      <c r="P9" s="122"/>
      <c r="Q9" s="19"/>
      <c r="R9" s="20"/>
      <c r="S9" s="26"/>
      <c r="T9" s="21"/>
      <c r="U9" s="22"/>
      <c r="V9" s="22"/>
      <c r="W9" s="22"/>
      <c r="X9" s="22"/>
      <c r="Y9" s="22"/>
      <c r="Z9" s="27"/>
      <c r="AA9" s="28"/>
      <c r="AB9" s="28"/>
      <c r="AC9" s="28"/>
      <c r="AD9" s="28"/>
      <c r="AE9" s="28"/>
      <c r="AF9" s="121">
        <f t="shared" si="0"/>
        <v>0</v>
      </c>
    </row>
    <row r="10" spans="1:32" ht="12.75">
      <c r="A10" s="19"/>
      <c r="B10" s="20"/>
      <c r="C10" s="20"/>
      <c r="D10" s="21"/>
      <c r="E10" s="22"/>
      <c r="F10" s="23"/>
      <c r="G10" s="23"/>
      <c r="H10" s="23"/>
      <c r="I10" s="23"/>
      <c r="J10" s="22"/>
      <c r="K10" s="24"/>
      <c r="L10" s="24"/>
      <c r="M10" s="24"/>
      <c r="N10" s="24"/>
      <c r="O10" s="24"/>
      <c r="P10" s="120"/>
      <c r="Q10" s="19"/>
      <c r="R10" s="20"/>
      <c r="S10" s="26"/>
      <c r="T10" s="21"/>
      <c r="U10" s="22"/>
      <c r="V10" s="22"/>
      <c r="W10" s="22"/>
      <c r="X10" s="22"/>
      <c r="Y10" s="22"/>
      <c r="Z10" s="27"/>
      <c r="AA10" s="28"/>
      <c r="AB10" s="28"/>
      <c r="AC10" s="28"/>
      <c r="AD10" s="28"/>
      <c r="AE10" s="29"/>
      <c r="AF10" s="121">
        <f t="shared" si="0"/>
        <v>0</v>
      </c>
    </row>
    <row r="11" spans="1:32" ht="12.75">
      <c r="A11" s="19"/>
      <c r="B11" s="20"/>
      <c r="C11" s="20"/>
      <c r="D11" s="21"/>
      <c r="E11" s="22"/>
      <c r="F11" s="23"/>
      <c r="G11" s="23"/>
      <c r="H11" s="23"/>
      <c r="I11" s="23"/>
      <c r="J11" s="22"/>
      <c r="K11" s="24"/>
      <c r="L11" s="24"/>
      <c r="M11" s="24"/>
      <c r="N11" s="24"/>
      <c r="O11" s="24"/>
      <c r="P11" s="120"/>
      <c r="Q11" s="19"/>
      <c r="R11" s="20"/>
      <c r="S11" s="26"/>
      <c r="T11" s="21"/>
      <c r="U11" s="22"/>
      <c r="V11" s="22"/>
      <c r="W11" s="22"/>
      <c r="X11" s="22"/>
      <c r="Y11" s="22"/>
      <c r="Z11" s="27"/>
      <c r="AA11" s="28"/>
      <c r="AB11" s="28"/>
      <c r="AC11" s="28"/>
      <c r="AD11" s="28"/>
      <c r="AE11" s="28"/>
      <c r="AF11" s="121">
        <f t="shared" si="0"/>
        <v>0</v>
      </c>
    </row>
    <row r="12" spans="1:32" ht="12.75">
      <c r="A12" s="19"/>
      <c r="B12" s="20"/>
      <c r="C12" s="20"/>
      <c r="D12" s="21"/>
      <c r="E12" s="22"/>
      <c r="F12" s="23"/>
      <c r="G12" s="23"/>
      <c r="H12" s="23"/>
      <c r="I12" s="23"/>
      <c r="J12" s="22"/>
      <c r="K12" s="24"/>
      <c r="L12" s="24"/>
      <c r="M12" s="24"/>
      <c r="N12" s="24"/>
      <c r="O12" s="24"/>
      <c r="P12" s="120"/>
      <c r="Q12" s="19"/>
      <c r="R12" s="20"/>
      <c r="S12" s="26"/>
      <c r="T12" s="21"/>
      <c r="U12" s="22"/>
      <c r="V12" s="22"/>
      <c r="W12" s="22"/>
      <c r="X12" s="22"/>
      <c r="Y12" s="22"/>
      <c r="Z12" s="27"/>
      <c r="AA12" s="28"/>
      <c r="AB12" s="28"/>
      <c r="AC12" s="28"/>
      <c r="AD12" s="28"/>
      <c r="AE12" s="28"/>
      <c r="AF12" s="121">
        <f t="shared" si="0"/>
        <v>0</v>
      </c>
    </row>
    <row r="13" spans="1:32" ht="12.75">
      <c r="A13" s="19"/>
      <c r="B13" s="20"/>
      <c r="C13" s="20"/>
      <c r="D13" s="21"/>
      <c r="E13" s="22"/>
      <c r="F13" s="23"/>
      <c r="G13" s="23"/>
      <c r="H13" s="23"/>
      <c r="I13" s="23"/>
      <c r="J13" s="22"/>
      <c r="K13" s="24"/>
      <c r="L13" s="24"/>
      <c r="M13" s="24"/>
      <c r="N13" s="24"/>
      <c r="O13" s="24"/>
      <c r="P13" s="120"/>
      <c r="Q13" s="19"/>
      <c r="R13" s="20"/>
      <c r="S13" s="26"/>
      <c r="T13" s="21"/>
      <c r="U13" s="22"/>
      <c r="V13" s="22"/>
      <c r="W13" s="22"/>
      <c r="X13" s="22"/>
      <c r="Y13" s="22"/>
      <c r="Z13" s="27"/>
      <c r="AA13" s="28"/>
      <c r="AB13" s="28"/>
      <c r="AC13" s="28"/>
      <c r="AD13" s="28"/>
      <c r="AE13" s="28"/>
      <c r="AF13" s="121">
        <f t="shared" si="0"/>
        <v>0</v>
      </c>
    </row>
    <row r="14" spans="1:32" ht="12.75">
      <c r="A14" s="19"/>
      <c r="B14" s="20"/>
      <c r="C14" s="20"/>
      <c r="D14" s="21"/>
      <c r="E14" s="22"/>
      <c r="F14" s="23"/>
      <c r="G14" s="23"/>
      <c r="H14" s="23"/>
      <c r="I14" s="23"/>
      <c r="J14" s="22"/>
      <c r="K14" s="24"/>
      <c r="L14" s="24"/>
      <c r="M14" s="24"/>
      <c r="N14" s="24"/>
      <c r="O14" s="24"/>
      <c r="P14" s="120"/>
      <c r="Q14" s="19"/>
      <c r="R14" s="20"/>
      <c r="S14" s="26"/>
      <c r="T14" s="21"/>
      <c r="U14" s="22"/>
      <c r="V14" s="22"/>
      <c r="W14" s="22"/>
      <c r="X14" s="22"/>
      <c r="Y14" s="22"/>
      <c r="Z14" s="27"/>
      <c r="AA14" s="28"/>
      <c r="AB14" s="28"/>
      <c r="AC14" s="28"/>
      <c r="AD14" s="28"/>
      <c r="AE14" s="28"/>
      <c r="AF14" s="121">
        <f t="shared" si="0"/>
        <v>0</v>
      </c>
    </row>
    <row r="15" spans="1:32" ht="12.75">
      <c r="A15" s="19"/>
      <c r="B15" s="20"/>
      <c r="C15" s="20"/>
      <c r="D15" s="21"/>
      <c r="E15" s="22"/>
      <c r="F15" s="23"/>
      <c r="G15" s="23"/>
      <c r="H15" s="23"/>
      <c r="I15" s="23"/>
      <c r="J15" s="22"/>
      <c r="K15" s="24"/>
      <c r="L15" s="24"/>
      <c r="M15" s="24"/>
      <c r="N15" s="24"/>
      <c r="O15" s="24"/>
      <c r="P15" s="120"/>
      <c r="Q15" s="19"/>
      <c r="R15" s="20"/>
      <c r="S15" s="26"/>
      <c r="T15" s="21"/>
      <c r="U15" s="22"/>
      <c r="V15" s="22"/>
      <c r="W15" s="22"/>
      <c r="X15" s="22"/>
      <c r="Y15" s="22"/>
      <c r="Z15" s="27"/>
      <c r="AA15" s="28"/>
      <c r="AB15" s="28"/>
      <c r="AC15" s="28"/>
      <c r="AD15" s="28"/>
      <c r="AE15" s="28"/>
      <c r="AF15" s="121">
        <f t="shared" si="0"/>
        <v>0</v>
      </c>
    </row>
    <row r="16" spans="1:32" ht="12.75">
      <c r="A16" s="19"/>
      <c r="B16" s="20"/>
      <c r="C16" s="20"/>
      <c r="D16" s="21"/>
      <c r="E16" s="22"/>
      <c r="F16" s="23"/>
      <c r="G16" s="23"/>
      <c r="H16" s="23"/>
      <c r="I16" s="23"/>
      <c r="J16" s="22"/>
      <c r="K16" s="24"/>
      <c r="L16" s="24"/>
      <c r="M16" s="24"/>
      <c r="N16" s="24"/>
      <c r="O16" s="24"/>
      <c r="P16" s="120"/>
      <c r="Q16" s="19"/>
      <c r="R16" s="20"/>
      <c r="S16" s="26"/>
      <c r="T16" s="21"/>
      <c r="U16" s="22"/>
      <c r="V16" s="22"/>
      <c r="W16" s="22"/>
      <c r="X16" s="22"/>
      <c r="Y16" s="22"/>
      <c r="Z16" s="27"/>
      <c r="AA16" s="28"/>
      <c r="AB16" s="28"/>
      <c r="AC16" s="28"/>
      <c r="AD16" s="28"/>
      <c r="AE16" s="28"/>
      <c r="AF16" s="121">
        <f t="shared" si="0"/>
        <v>0</v>
      </c>
    </row>
    <row r="17" spans="1:32" ht="12.75">
      <c r="A17" s="19"/>
      <c r="B17" s="20"/>
      <c r="C17" s="20"/>
      <c r="D17" s="21"/>
      <c r="E17" s="22"/>
      <c r="F17" s="23"/>
      <c r="G17" s="23"/>
      <c r="H17" s="23"/>
      <c r="I17" s="23"/>
      <c r="J17" s="22"/>
      <c r="K17" s="24"/>
      <c r="L17" s="24"/>
      <c r="M17" s="24"/>
      <c r="N17" s="24"/>
      <c r="O17" s="24"/>
      <c r="P17" s="120"/>
      <c r="Q17" s="19"/>
      <c r="R17" s="20"/>
      <c r="S17" s="26"/>
      <c r="T17" s="21"/>
      <c r="U17" s="22"/>
      <c r="V17" s="22"/>
      <c r="W17" s="22"/>
      <c r="X17" s="22"/>
      <c r="Y17" s="22"/>
      <c r="Z17" s="27"/>
      <c r="AA17" s="28"/>
      <c r="AB17" s="28"/>
      <c r="AC17" s="28"/>
      <c r="AD17" s="28"/>
      <c r="AE17" s="28"/>
      <c r="AF17" s="121">
        <f t="shared" si="0"/>
        <v>0</v>
      </c>
    </row>
    <row r="18" spans="1:32" ht="12.75">
      <c r="A18" s="19"/>
      <c r="B18" s="20"/>
      <c r="C18" s="20"/>
      <c r="D18" s="21"/>
      <c r="E18" s="22"/>
      <c r="F18" s="23"/>
      <c r="G18" s="23"/>
      <c r="H18" s="23"/>
      <c r="I18" s="23"/>
      <c r="J18" s="22"/>
      <c r="K18" s="24"/>
      <c r="L18" s="24"/>
      <c r="M18" s="24"/>
      <c r="N18" s="24"/>
      <c r="O18" s="24"/>
      <c r="P18" s="120"/>
      <c r="Q18" s="19"/>
      <c r="R18" s="20"/>
      <c r="S18" s="26"/>
      <c r="T18" s="21"/>
      <c r="U18" s="22"/>
      <c r="V18" s="22"/>
      <c r="W18" s="22"/>
      <c r="X18" s="22"/>
      <c r="Y18" s="22"/>
      <c r="Z18" s="27"/>
      <c r="AA18" s="28"/>
      <c r="AB18" s="28"/>
      <c r="AC18" s="28"/>
      <c r="AD18" s="28"/>
      <c r="AE18" s="28"/>
      <c r="AF18" s="121">
        <f t="shared" si="0"/>
        <v>0</v>
      </c>
    </row>
    <row r="19" spans="1:32" ht="12.75">
      <c r="A19" s="19"/>
      <c r="B19" s="20"/>
      <c r="C19" s="20"/>
      <c r="D19" s="21"/>
      <c r="E19" s="22"/>
      <c r="F19" s="23"/>
      <c r="G19" s="23"/>
      <c r="H19" s="23"/>
      <c r="I19" s="23"/>
      <c r="J19" s="22"/>
      <c r="K19" s="24"/>
      <c r="L19" s="24"/>
      <c r="M19" s="24"/>
      <c r="N19" s="24"/>
      <c r="O19" s="24"/>
      <c r="P19" s="120"/>
      <c r="Q19" s="19"/>
      <c r="R19" s="20"/>
      <c r="S19" s="26"/>
      <c r="T19" s="21"/>
      <c r="U19" s="22"/>
      <c r="V19" s="22"/>
      <c r="W19" s="22"/>
      <c r="X19" s="22"/>
      <c r="Y19" s="22"/>
      <c r="Z19" s="27"/>
      <c r="AA19" s="28"/>
      <c r="AB19" s="28"/>
      <c r="AC19" s="28"/>
      <c r="AD19" s="28"/>
      <c r="AE19" s="28"/>
      <c r="AF19" s="121">
        <f t="shared" si="0"/>
        <v>0</v>
      </c>
    </row>
    <row r="20" spans="1:32" ht="12.75">
      <c r="A20" s="19"/>
      <c r="B20" s="20"/>
      <c r="C20" s="20"/>
      <c r="D20" s="21"/>
      <c r="E20" s="22"/>
      <c r="F20" s="23"/>
      <c r="G20" s="23"/>
      <c r="H20" s="23"/>
      <c r="I20" s="23"/>
      <c r="J20" s="22"/>
      <c r="K20" s="24"/>
      <c r="L20" s="24"/>
      <c r="M20" s="24"/>
      <c r="N20" s="24"/>
      <c r="O20" s="24"/>
      <c r="P20" s="120"/>
      <c r="Q20" s="19"/>
      <c r="R20" s="20"/>
      <c r="S20" s="26"/>
      <c r="T20" s="21"/>
      <c r="U20" s="22"/>
      <c r="V20" s="22"/>
      <c r="W20" s="22"/>
      <c r="X20" s="22"/>
      <c r="Y20" s="22"/>
      <c r="Z20" s="27"/>
      <c r="AA20" s="28"/>
      <c r="AB20" s="28"/>
      <c r="AC20" s="28"/>
      <c r="AD20" s="28"/>
      <c r="AE20" s="28"/>
      <c r="AF20" s="121">
        <f t="shared" si="0"/>
        <v>0</v>
      </c>
    </row>
    <row r="21" spans="1:32" ht="12.75">
      <c r="A21" s="19"/>
      <c r="B21" s="20"/>
      <c r="C21" s="20"/>
      <c r="D21" s="21"/>
      <c r="E21" s="22"/>
      <c r="F21" s="23"/>
      <c r="G21" s="23"/>
      <c r="H21" s="23"/>
      <c r="I21" s="23"/>
      <c r="J21" s="22"/>
      <c r="K21" s="24"/>
      <c r="L21" s="24"/>
      <c r="M21" s="24"/>
      <c r="N21" s="24"/>
      <c r="O21" s="24"/>
      <c r="P21" s="120"/>
      <c r="Q21" s="19"/>
      <c r="R21" s="20"/>
      <c r="S21" s="26"/>
      <c r="T21" s="21"/>
      <c r="U21" s="22"/>
      <c r="V21" s="22"/>
      <c r="W21" s="22"/>
      <c r="X21" s="22"/>
      <c r="Y21" s="22"/>
      <c r="Z21" s="27"/>
      <c r="AA21" s="28"/>
      <c r="AB21" s="28"/>
      <c r="AC21" s="28"/>
      <c r="AD21" s="28"/>
      <c r="AE21" s="28"/>
      <c r="AF21" s="121">
        <f t="shared" si="0"/>
        <v>0</v>
      </c>
    </row>
    <row r="22" spans="1:32" ht="12.75">
      <c r="A22" s="19"/>
      <c r="B22" s="20"/>
      <c r="C22" s="20"/>
      <c r="D22" s="21"/>
      <c r="E22" s="22"/>
      <c r="F22" s="23"/>
      <c r="G22" s="23"/>
      <c r="H22" s="23"/>
      <c r="I22" s="23"/>
      <c r="J22" s="22"/>
      <c r="K22" s="24"/>
      <c r="L22" s="24"/>
      <c r="M22" s="24"/>
      <c r="N22" s="24"/>
      <c r="O22" s="24"/>
      <c r="P22" s="120"/>
      <c r="Q22" s="19"/>
      <c r="R22" s="20"/>
      <c r="S22" s="26"/>
      <c r="T22" s="21"/>
      <c r="U22" s="22"/>
      <c r="V22" s="22"/>
      <c r="W22" s="22"/>
      <c r="X22" s="22"/>
      <c r="Y22" s="22"/>
      <c r="Z22" s="27"/>
      <c r="AA22" s="28"/>
      <c r="AB22" s="28"/>
      <c r="AC22" s="28"/>
      <c r="AD22" s="28"/>
      <c r="AE22" s="28"/>
      <c r="AF22" s="121">
        <f t="shared" si="0"/>
        <v>0</v>
      </c>
    </row>
    <row r="23" spans="1:32" ht="12.75">
      <c r="A23" s="19"/>
      <c r="B23" s="20"/>
      <c r="C23" s="20"/>
      <c r="D23" s="32"/>
      <c r="E23" s="22"/>
      <c r="F23" s="23"/>
      <c r="G23" s="23"/>
      <c r="H23" s="23"/>
      <c r="I23" s="23"/>
      <c r="J23" s="22"/>
      <c r="K23" s="24"/>
      <c r="L23" s="24"/>
      <c r="M23" s="24"/>
      <c r="N23" s="24"/>
      <c r="O23" s="24"/>
      <c r="P23" s="120"/>
      <c r="Q23" s="19"/>
      <c r="R23" s="20"/>
      <c r="S23" s="26"/>
      <c r="T23" s="21"/>
      <c r="U23" s="22"/>
      <c r="V23" s="22"/>
      <c r="W23" s="22"/>
      <c r="X23" s="22"/>
      <c r="Y23" s="22"/>
      <c r="Z23" s="27"/>
      <c r="AA23" s="28"/>
      <c r="AB23" s="28"/>
      <c r="AC23" s="28"/>
      <c r="AD23" s="28"/>
      <c r="AE23" s="28"/>
      <c r="AF23" s="121">
        <f t="shared" si="0"/>
        <v>0</v>
      </c>
    </row>
    <row r="24" spans="1:32" ht="12.75">
      <c r="A24" s="19"/>
      <c r="B24" s="20"/>
      <c r="C24" s="20"/>
      <c r="D24" s="32"/>
      <c r="E24" s="22"/>
      <c r="F24" s="23"/>
      <c r="G24" s="23"/>
      <c r="H24" s="23"/>
      <c r="I24" s="23"/>
      <c r="J24" s="22"/>
      <c r="K24" s="24"/>
      <c r="L24" s="24"/>
      <c r="M24" s="24"/>
      <c r="N24" s="24"/>
      <c r="O24" s="24"/>
      <c r="P24" s="120"/>
      <c r="Q24" s="19"/>
      <c r="R24" s="20"/>
      <c r="S24" s="26"/>
      <c r="T24" s="21"/>
      <c r="U24" s="22"/>
      <c r="V24" s="22"/>
      <c r="W24" s="22"/>
      <c r="X24" s="22"/>
      <c r="Y24" s="22"/>
      <c r="Z24" s="27"/>
      <c r="AA24" s="28"/>
      <c r="AB24" s="28"/>
      <c r="AC24" s="28"/>
      <c r="AD24" s="28"/>
      <c r="AE24" s="28"/>
      <c r="AF24" s="121">
        <f t="shared" si="0"/>
        <v>0</v>
      </c>
    </row>
    <row r="25" spans="1:32" ht="12.75">
      <c r="A25" s="19"/>
      <c r="B25" s="20"/>
      <c r="C25" s="20"/>
      <c r="D25" s="32"/>
      <c r="E25" s="22"/>
      <c r="F25" s="23"/>
      <c r="G25" s="23"/>
      <c r="H25" s="23"/>
      <c r="I25" s="23"/>
      <c r="J25" s="22"/>
      <c r="K25" s="24"/>
      <c r="L25" s="24"/>
      <c r="M25" s="24"/>
      <c r="N25" s="24"/>
      <c r="O25" s="24"/>
      <c r="P25" s="120"/>
      <c r="Q25" s="19"/>
      <c r="R25" s="20"/>
      <c r="S25" s="26"/>
      <c r="T25" s="21"/>
      <c r="U25" s="22"/>
      <c r="V25" s="22"/>
      <c r="W25" s="22"/>
      <c r="X25" s="22"/>
      <c r="Y25" s="22"/>
      <c r="Z25" s="27"/>
      <c r="AA25" s="28"/>
      <c r="AB25" s="28"/>
      <c r="AC25" s="28"/>
      <c r="AD25" s="28"/>
      <c r="AE25" s="28"/>
      <c r="AF25" s="121">
        <f t="shared" si="0"/>
        <v>0</v>
      </c>
    </row>
    <row r="26" spans="1:32" ht="12.75">
      <c r="A26" s="19"/>
      <c r="B26" s="20"/>
      <c r="C26" s="20"/>
      <c r="D26" s="21"/>
      <c r="E26" s="22"/>
      <c r="F26" s="23"/>
      <c r="G26" s="23"/>
      <c r="H26" s="23"/>
      <c r="I26" s="23"/>
      <c r="J26" s="22"/>
      <c r="K26" s="24"/>
      <c r="L26" s="24"/>
      <c r="M26" s="24"/>
      <c r="N26" s="24"/>
      <c r="O26" s="24"/>
      <c r="P26" s="120"/>
      <c r="Q26" s="19"/>
      <c r="R26" s="20"/>
      <c r="S26" s="26"/>
      <c r="T26" s="21"/>
      <c r="U26" s="22"/>
      <c r="V26" s="22"/>
      <c r="W26" s="22"/>
      <c r="X26" s="22"/>
      <c r="Y26" s="22"/>
      <c r="Z26" s="27"/>
      <c r="AA26" s="28"/>
      <c r="AB26" s="28"/>
      <c r="AC26" s="28"/>
      <c r="AD26" s="28"/>
      <c r="AE26" s="28"/>
      <c r="AF26" s="121">
        <f t="shared" si="0"/>
        <v>0</v>
      </c>
    </row>
    <row r="27" spans="1:32" ht="12.75">
      <c r="A27" s="19"/>
      <c r="B27" s="20"/>
      <c r="C27" s="20"/>
      <c r="D27" s="21"/>
      <c r="E27" s="22"/>
      <c r="F27" s="23"/>
      <c r="G27" s="23"/>
      <c r="H27" s="23"/>
      <c r="I27" s="23"/>
      <c r="J27" s="22"/>
      <c r="K27" s="24"/>
      <c r="L27" s="24"/>
      <c r="M27" s="24"/>
      <c r="N27" s="24"/>
      <c r="O27" s="24"/>
      <c r="P27" s="120"/>
      <c r="Q27" s="19"/>
      <c r="R27" s="20"/>
      <c r="S27" s="26"/>
      <c r="T27" s="21"/>
      <c r="U27" s="22"/>
      <c r="V27" s="22"/>
      <c r="W27" s="22"/>
      <c r="X27" s="22"/>
      <c r="Y27" s="22"/>
      <c r="Z27" s="27"/>
      <c r="AA27" s="28"/>
      <c r="AB27" s="28"/>
      <c r="AC27" s="28"/>
      <c r="AD27" s="28"/>
      <c r="AE27" s="28"/>
      <c r="AF27" s="121">
        <f t="shared" si="0"/>
        <v>0</v>
      </c>
    </row>
    <row r="28" spans="1:32" ht="12.75">
      <c r="A28" s="19"/>
      <c r="B28" s="20"/>
      <c r="C28" s="20"/>
      <c r="D28" s="21"/>
      <c r="E28" s="22"/>
      <c r="F28" s="23"/>
      <c r="G28" s="23"/>
      <c r="H28" s="23"/>
      <c r="I28" s="23"/>
      <c r="J28" s="22"/>
      <c r="K28" s="24"/>
      <c r="L28" s="24"/>
      <c r="M28" s="24"/>
      <c r="N28" s="24"/>
      <c r="O28" s="24"/>
      <c r="P28" s="120"/>
      <c r="Q28" s="19"/>
      <c r="R28" s="20"/>
      <c r="S28" s="26"/>
      <c r="T28" s="21"/>
      <c r="U28" s="22"/>
      <c r="V28" s="22"/>
      <c r="W28" s="22"/>
      <c r="X28" s="22"/>
      <c r="Y28" s="22"/>
      <c r="Z28" s="27"/>
      <c r="AA28" s="28"/>
      <c r="AB28" s="28"/>
      <c r="AC28" s="28"/>
      <c r="AD28" s="28"/>
      <c r="AE28" s="28"/>
      <c r="AF28" s="121">
        <f t="shared" si="0"/>
        <v>0</v>
      </c>
    </row>
    <row r="29" spans="1:32" ht="12.75">
      <c r="A29" s="19"/>
      <c r="B29" s="20"/>
      <c r="C29" s="20"/>
      <c r="D29" s="21"/>
      <c r="E29" s="22"/>
      <c r="F29" s="23"/>
      <c r="G29" s="23"/>
      <c r="H29" s="23"/>
      <c r="I29" s="23"/>
      <c r="J29" s="22"/>
      <c r="K29" s="24"/>
      <c r="L29" s="24"/>
      <c r="M29" s="24"/>
      <c r="N29" s="24"/>
      <c r="O29" s="24"/>
      <c r="P29" s="120"/>
      <c r="Q29" s="19"/>
      <c r="R29" s="20"/>
      <c r="S29" s="26"/>
      <c r="T29" s="21"/>
      <c r="U29" s="22"/>
      <c r="V29" s="22"/>
      <c r="W29" s="22"/>
      <c r="X29" s="22"/>
      <c r="Y29" s="22"/>
      <c r="Z29" s="27"/>
      <c r="AA29" s="28"/>
      <c r="AB29" s="28"/>
      <c r="AC29" s="28"/>
      <c r="AD29" s="28"/>
      <c r="AE29" s="28"/>
      <c r="AF29" s="121">
        <f t="shared" si="0"/>
        <v>0</v>
      </c>
    </row>
    <row r="30" spans="1:32" ht="12.75">
      <c r="A30" s="19"/>
      <c r="B30" s="20"/>
      <c r="C30" s="20"/>
      <c r="D30" s="21"/>
      <c r="E30" s="22"/>
      <c r="F30" s="23"/>
      <c r="G30" s="23"/>
      <c r="H30" s="23"/>
      <c r="I30" s="23"/>
      <c r="J30" s="22"/>
      <c r="K30" s="24"/>
      <c r="L30" s="24"/>
      <c r="M30" s="24"/>
      <c r="N30" s="24"/>
      <c r="O30" s="24"/>
      <c r="P30" s="120"/>
      <c r="Q30" s="29"/>
      <c r="R30" s="33"/>
      <c r="S30" s="34"/>
      <c r="T30" s="33"/>
      <c r="U30" s="35"/>
      <c r="V30" s="35"/>
      <c r="W30" s="35"/>
      <c r="X30" s="35"/>
      <c r="Y30" s="35"/>
      <c r="Z30" s="36"/>
      <c r="AA30" s="28"/>
      <c r="AB30" s="28"/>
      <c r="AC30" s="28"/>
      <c r="AD30" s="28"/>
      <c r="AE30" s="28"/>
      <c r="AF30" s="121">
        <f t="shared" si="0"/>
        <v>0</v>
      </c>
    </row>
    <row r="31" spans="1:32" ht="12.75">
      <c r="A31" s="19"/>
      <c r="B31" s="20"/>
      <c r="C31" s="20"/>
      <c r="D31" s="21"/>
      <c r="E31" s="22"/>
      <c r="F31" s="23"/>
      <c r="G31" s="23"/>
      <c r="H31" s="23"/>
      <c r="I31" s="23"/>
      <c r="J31" s="22"/>
      <c r="K31" s="24"/>
      <c r="L31" s="24"/>
      <c r="M31" s="24"/>
      <c r="N31" s="24"/>
      <c r="O31" s="24"/>
      <c r="P31" s="120"/>
      <c r="Q31" s="29"/>
      <c r="R31" s="33"/>
      <c r="S31" s="34"/>
      <c r="T31" s="33"/>
      <c r="U31" s="35"/>
      <c r="V31" s="35"/>
      <c r="W31" s="35"/>
      <c r="X31" s="35"/>
      <c r="Y31" s="35"/>
      <c r="Z31" s="36"/>
      <c r="AA31" s="28"/>
      <c r="AB31" s="28"/>
      <c r="AC31" s="28"/>
      <c r="AD31" s="28"/>
      <c r="AE31" s="28"/>
      <c r="AF31" s="121">
        <f t="shared" si="0"/>
        <v>0</v>
      </c>
    </row>
    <row r="32" spans="1:32" ht="12.75">
      <c r="A32" s="19"/>
      <c r="B32" s="20"/>
      <c r="C32" s="20"/>
      <c r="D32" s="21"/>
      <c r="E32" s="22"/>
      <c r="F32" s="23"/>
      <c r="G32" s="23"/>
      <c r="H32" s="23"/>
      <c r="I32" s="23"/>
      <c r="J32" s="22"/>
      <c r="K32" s="24"/>
      <c r="L32" s="24"/>
      <c r="M32" s="24"/>
      <c r="N32" s="24"/>
      <c r="O32" s="24"/>
      <c r="P32" s="120"/>
      <c r="Q32" s="29"/>
      <c r="R32" s="33"/>
      <c r="S32" s="34"/>
      <c r="T32" s="33"/>
      <c r="U32" s="35"/>
      <c r="V32" s="35"/>
      <c r="W32" s="35"/>
      <c r="X32" s="35"/>
      <c r="Y32" s="35"/>
      <c r="Z32" s="36"/>
      <c r="AA32" s="28"/>
      <c r="AB32" s="28"/>
      <c r="AC32" s="28"/>
      <c r="AD32" s="28"/>
      <c r="AE32" s="28"/>
      <c r="AF32" s="121">
        <f t="shared" si="0"/>
        <v>0</v>
      </c>
    </row>
    <row r="33" spans="1:32" ht="12.75">
      <c r="A33" s="19"/>
      <c r="B33" s="20"/>
      <c r="C33" s="20"/>
      <c r="D33" s="21"/>
      <c r="E33" s="22"/>
      <c r="F33" s="23"/>
      <c r="G33" s="23"/>
      <c r="H33" s="23"/>
      <c r="I33" s="23"/>
      <c r="J33" s="22"/>
      <c r="K33" s="24"/>
      <c r="L33" s="24"/>
      <c r="M33" s="24"/>
      <c r="N33" s="24"/>
      <c r="O33" s="24"/>
      <c r="P33" s="120"/>
      <c r="Q33" s="19"/>
      <c r="R33" s="20"/>
      <c r="S33" s="26"/>
      <c r="T33" s="21"/>
      <c r="U33" s="22"/>
      <c r="V33" s="22"/>
      <c r="W33" s="22"/>
      <c r="X33" s="22"/>
      <c r="Y33" s="22"/>
      <c r="Z33" s="27"/>
      <c r="AA33" s="28"/>
      <c r="AB33" s="28"/>
      <c r="AC33" s="28"/>
      <c r="AD33" s="28"/>
      <c r="AE33" s="28"/>
      <c r="AF33" s="121">
        <f t="shared" si="0"/>
        <v>0</v>
      </c>
    </row>
    <row r="34" spans="1:32" s="87" customFormat="1" ht="12.75">
      <c r="A34" s="37"/>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123"/>
      <c r="Q34" s="44"/>
      <c r="R34" s="38"/>
      <c r="S34" s="45"/>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87" customFormat="1" ht="12.75">
      <c r="A35" s="108"/>
      <c r="D35" s="91"/>
      <c r="E35" s="65"/>
      <c r="F35" s="66"/>
      <c r="G35" s="66"/>
      <c r="H35" s="66"/>
      <c r="I35" s="66"/>
      <c r="J35" s="65"/>
      <c r="K35" s="67"/>
      <c r="L35" s="67"/>
      <c r="M35" s="67"/>
      <c r="N35" s="67"/>
      <c r="O35" s="67"/>
      <c r="P35" s="130"/>
      <c r="Q35" s="16"/>
      <c r="S35" s="109"/>
      <c r="U35" s="65"/>
      <c r="V35" s="65"/>
      <c r="W35" s="65"/>
      <c r="X35" s="65"/>
      <c r="Y35" s="65"/>
      <c r="Z35" s="65"/>
      <c r="AA35" s="65"/>
      <c r="AB35" s="65"/>
      <c r="AC35" s="67"/>
      <c r="AD35" s="67"/>
      <c r="AE35" s="67"/>
      <c r="AF35" s="110"/>
    </row>
    <row r="36" spans="1:32" s="87" customFormat="1" ht="12.75">
      <c r="A36" s="108"/>
      <c r="D36" s="91"/>
      <c r="E36" s="131"/>
      <c r="F36" s="132"/>
      <c r="G36" s="132"/>
      <c r="H36" s="132"/>
      <c r="I36" s="132"/>
      <c r="J36" s="131" t="s">
        <v>14</v>
      </c>
      <c r="K36" s="67"/>
      <c r="L36" s="53">
        <f>SUM(L4:L33)</f>
        <v>0</v>
      </c>
      <c r="M36" s="53">
        <f>M34-AB34</f>
        <v>0</v>
      </c>
      <c r="N36" s="54">
        <f>N34-AC34</f>
        <v>0</v>
      </c>
      <c r="O36" s="54">
        <f>O34-AD34</f>
        <v>0</v>
      </c>
      <c r="P36" s="15"/>
      <c r="Q36" s="307" t="s">
        <v>39</v>
      </c>
      <c r="R36" s="307"/>
      <c r="S36" s="308" t="s">
        <v>40</v>
      </c>
      <c r="T36" s="308"/>
      <c r="U36" s="240">
        <f>SUM(L4:O4)</f>
        <v>0</v>
      </c>
      <c r="V36" s="241"/>
      <c r="W36" s="309" t="s">
        <v>42</v>
      </c>
      <c r="X36" s="309"/>
      <c r="Y36" s="242">
        <f>SUM(M36:P36)</f>
        <v>0</v>
      </c>
      <c r="Z36" s="309" t="s">
        <v>82</v>
      </c>
      <c r="AA36" s="309"/>
      <c r="AB36" s="243">
        <f>AF34</f>
        <v>0</v>
      </c>
      <c r="AC36" s="131"/>
      <c r="AD36" s="67"/>
      <c r="AE36" s="67"/>
      <c r="AF36" s="110"/>
    </row>
    <row r="37" spans="1:32" s="87" customFormat="1" ht="12.75">
      <c r="A37" s="108"/>
      <c r="D37" s="91"/>
      <c r="E37" s="65"/>
      <c r="F37" s="66"/>
      <c r="G37" s="66"/>
      <c r="H37" s="66"/>
      <c r="I37" s="66"/>
      <c r="J37" s="65"/>
      <c r="K37" s="67"/>
      <c r="L37" s="67"/>
      <c r="M37" s="67"/>
      <c r="N37" s="67"/>
      <c r="O37" s="67"/>
      <c r="P37" s="130"/>
      <c r="Q37" s="16"/>
      <c r="S37" s="308" t="s">
        <v>41</v>
      </c>
      <c r="T37" s="308"/>
      <c r="U37" s="240">
        <f>SUM(E34:J34)</f>
        <v>0</v>
      </c>
      <c r="V37" s="241"/>
      <c r="W37" s="309" t="s">
        <v>43</v>
      </c>
      <c r="X37" s="309"/>
      <c r="Y37" s="242">
        <f>SUM(U34:Y34)</f>
        <v>0</v>
      </c>
      <c r="Z37" s="244"/>
      <c r="AA37" s="241"/>
      <c r="AB37" s="243"/>
      <c r="AC37" s="67"/>
      <c r="AD37" s="67"/>
      <c r="AE37" s="67"/>
      <c r="AF37" s="110"/>
    </row>
    <row r="38" spans="1:32" s="87" customFormat="1" ht="12.75">
      <c r="A38" s="108"/>
      <c r="D38" s="91"/>
      <c r="E38" s="65"/>
      <c r="F38" s="66"/>
      <c r="G38" s="66"/>
      <c r="H38" s="66"/>
      <c r="I38" s="66"/>
      <c r="J38" s="65"/>
      <c r="K38" s="67"/>
      <c r="L38" s="67"/>
      <c r="M38" s="67"/>
      <c r="N38" s="67"/>
      <c r="O38" s="67"/>
      <c r="P38" s="130"/>
      <c r="Q38" s="16"/>
      <c r="S38" s="239"/>
      <c r="T38" s="110"/>
      <c r="U38" s="228">
        <f>SUM(U36:U37)</f>
        <v>0</v>
      </c>
      <c r="V38" s="241"/>
      <c r="W38" s="241"/>
      <c r="X38" s="241"/>
      <c r="Y38" s="230">
        <f>SUM(Y36:Y37)</f>
        <v>0</v>
      </c>
      <c r="Z38" s="241"/>
      <c r="AA38" s="241"/>
      <c r="AB38" s="241"/>
      <c r="AC38" s="67"/>
      <c r="AD38" s="67"/>
      <c r="AE38" s="67"/>
      <c r="AF38" s="110"/>
    </row>
  </sheetData>
  <sheetProtection password="D721" sheet="1" insertRows="0" selectLockedCells="1"/>
  <mergeCells count="39">
    <mergeCell ref="Q36:R36"/>
    <mergeCell ref="S36:T36"/>
    <mergeCell ref="S37:T37"/>
    <mergeCell ref="W36:X36"/>
    <mergeCell ref="W37:X37"/>
    <mergeCell ref="Z36:AA36"/>
    <mergeCell ref="Q1:S1"/>
    <mergeCell ref="Q4:AF4"/>
    <mergeCell ref="AE2:AE3"/>
    <mergeCell ref="AD2:AD3"/>
    <mergeCell ref="X2:X3"/>
    <mergeCell ref="AA2:AA3"/>
    <mergeCell ref="AC2:AC3"/>
    <mergeCell ref="R2:R3"/>
    <mergeCell ref="Q2:Q3"/>
    <mergeCell ref="AB2:AB3"/>
    <mergeCell ref="S2:S3"/>
    <mergeCell ref="Y2:Y3"/>
    <mergeCell ref="U2:U3"/>
    <mergeCell ref="V2:V3"/>
    <mergeCell ref="W2:W3"/>
    <mergeCell ref="Z2:Z3"/>
    <mergeCell ref="T2:T3"/>
    <mergeCell ref="A1:C1"/>
    <mergeCell ref="M2:M3"/>
    <mergeCell ref="O2:O3"/>
    <mergeCell ref="E2:E3"/>
    <mergeCell ref="F2:F3"/>
    <mergeCell ref="G2:G3"/>
    <mergeCell ref="H2:H3"/>
    <mergeCell ref="I2:I3"/>
    <mergeCell ref="J2:J3"/>
    <mergeCell ref="L2:L3"/>
    <mergeCell ref="A2:A3"/>
    <mergeCell ref="C2:C3"/>
    <mergeCell ref="B2:B3"/>
    <mergeCell ref="N2:N3"/>
    <mergeCell ref="D2:D3"/>
    <mergeCell ref="K2:K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F39"/>
  <sheetViews>
    <sheetView zoomScalePageLayoutView="0" workbookViewId="0" topLeftCell="A1">
      <pane ySplit="4" topLeftCell="A5" activePane="bottomLeft" state="frozen"/>
      <selection pane="topLeft" activeCell="A5" sqref="A5:IV33"/>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55" customWidth="1"/>
    <col min="20" max="20" width="23.83203125" style="3" customWidth="1"/>
    <col min="21" max="26" width="11.83203125" style="56" customWidth="1"/>
    <col min="27" max="30" width="11.83203125" style="9" customWidth="1"/>
    <col min="31" max="31" width="11.83203125" style="60" customWidth="1"/>
    <col min="32" max="32" width="11.83203125" style="78" customWidth="1"/>
    <col min="33" max="16384" width="8.83203125" style="3" customWidth="1"/>
  </cols>
  <sheetData>
    <row r="1" spans="1:32" ht="12.75">
      <c r="A1" s="296" t="s">
        <v>87</v>
      </c>
      <c r="B1" s="296"/>
      <c r="C1" s="296"/>
      <c r="D1" s="113"/>
      <c r="E1" s="114"/>
      <c r="F1" s="115"/>
      <c r="G1" s="115"/>
      <c r="H1" s="115"/>
      <c r="I1" s="115"/>
      <c r="J1" s="114"/>
      <c r="K1" s="127"/>
      <c r="L1" s="125"/>
      <c r="M1" s="125"/>
      <c r="N1" s="125"/>
      <c r="O1" s="125"/>
      <c r="P1" s="237"/>
      <c r="Q1" s="296" t="s">
        <v>88</v>
      </c>
      <c r="R1" s="296"/>
      <c r="S1" s="296"/>
      <c r="T1" s="113"/>
      <c r="U1" s="114"/>
      <c r="V1" s="114"/>
      <c r="W1" s="114"/>
      <c r="X1" s="114"/>
      <c r="Y1" s="114"/>
      <c r="Z1" s="127"/>
      <c r="AA1" s="125"/>
      <c r="AB1" s="125"/>
      <c r="AC1" s="125"/>
      <c r="AD1" s="125"/>
      <c r="AE1" s="44"/>
      <c r="AF1" s="79"/>
    </row>
    <row r="2" spans="1:32" s="235" customFormat="1" ht="12.75" customHeight="1">
      <c r="A2" s="292" t="s">
        <v>0</v>
      </c>
      <c r="B2" s="293" t="s">
        <v>48</v>
      </c>
      <c r="C2" s="293" t="s">
        <v>49</v>
      </c>
      <c r="D2" s="295" t="s">
        <v>52</v>
      </c>
      <c r="E2" s="297" t="str">
        <f>'Inc &amp; Ex'!B2</f>
        <v>Rebate</v>
      </c>
      <c r="F2" s="312"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113</v>
      </c>
      <c r="P2" s="238"/>
      <c r="Q2" s="306" t="s">
        <v>0</v>
      </c>
      <c r="R2" s="293" t="s">
        <v>49</v>
      </c>
      <c r="S2" s="299"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11" t="s">
        <v>83</v>
      </c>
      <c r="AF2" s="79"/>
    </row>
    <row r="3" spans="1:32" s="235" customFormat="1" ht="9.75">
      <c r="A3" s="292"/>
      <c r="B3" s="293"/>
      <c r="C3" s="293"/>
      <c r="D3" s="295"/>
      <c r="E3" s="297"/>
      <c r="F3" s="313"/>
      <c r="G3" s="298"/>
      <c r="H3" s="298"/>
      <c r="I3" s="298"/>
      <c r="J3" s="297"/>
      <c r="K3" s="300"/>
      <c r="L3" s="294"/>
      <c r="M3" s="294"/>
      <c r="N3" s="294"/>
      <c r="O3" s="294"/>
      <c r="P3" s="238"/>
      <c r="Q3" s="306"/>
      <c r="R3" s="293"/>
      <c r="S3" s="299"/>
      <c r="T3" s="295"/>
      <c r="U3" s="297"/>
      <c r="V3" s="297"/>
      <c r="W3" s="297"/>
      <c r="X3" s="297"/>
      <c r="Y3" s="297"/>
      <c r="Z3" s="300"/>
      <c r="AA3" s="294"/>
      <c r="AB3" s="294"/>
      <c r="AC3" s="294"/>
      <c r="AD3" s="294"/>
      <c r="AE3" s="311"/>
      <c r="AF3" s="249"/>
    </row>
    <row r="4" spans="1:32" s="5" customFormat="1" ht="12.75">
      <c r="A4" s="10"/>
      <c r="D4" s="11" t="s">
        <v>3</v>
      </c>
      <c r="E4" s="12"/>
      <c r="F4" s="13"/>
      <c r="G4" s="13"/>
      <c r="H4" s="13"/>
      <c r="I4" s="13"/>
      <c r="J4" s="12"/>
      <c r="K4" s="70"/>
      <c r="L4" s="70">
        <f>Jan!L36</f>
        <v>0</v>
      </c>
      <c r="M4" s="70">
        <f>Jan!M36</f>
        <v>0</v>
      </c>
      <c r="N4" s="236">
        <f>Jan!N36</f>
        <v>0</v>
      </c>
      <c r="O4" s="236">
        <f>Jan!O36</f>
        <v>0</v>
      </c>
      <c r="P4" s="15"/>
      <c r="Q4" s="310"/>
      <c r="R4" s="310"/>
      <c r="S4" s="310"/>
      <c r="T4" s="310"/>
      <c r="U4" s="310"/>
      <c r="V4" s="310"/>
      <c r="W4" s="310"/>
      <c r="X4" s="310"/>
      <c r="Y4" s="310"/>
      <c r="Z4" s="310"/>
      <c r="AA4" s="310"/>
      <c r="AB4" s="310"/>
      <c r="AC4" s="310"/>
      <c r="AD4" s="310"/>
      <c r="AE4" s="310"/>
      <c r="AF4" s="310"/>
    </row>
    <row r="5" spans="1:32" ht="12.75">
      <c r="A5" s="19"/>
      <c r="B5" s="20"/>
      <c r="C5" s="20"/>
      <c r="D5" s="21"/>
      <c r="E5" s="22"/>
      <c r="F5" s="22"/>
      <c r="G5" s="23"/>
      <c r="H5" s="23"/>
      <c r="I5" s="23"/>
      <c r="J5" s="22"/>
      <c r="K5" s="27"/>
      <c r="L5" s="24"/>
      <c r="M5" s="24"/>
      <c r="N5" s="24"/>
      <c r="O5" s="24"/>
      <c r="P5" s="25"/>
      <c r="Q5" s="19"/>
      <c r="R5" s="20"/>
      <c r="S5" s="26"/>
      <c r="T5" s="21"/>
      <c r="U5" s="22"/>
      <c r="V5" s="22"/>
      <c r="W5" s="22"/>
      <c r="X5" s="22"/>
      <c r="Y5" s="22"/>
      <c r="Z5" s="27"/>
      <c r="AA5" s="28"/>
      <c r="AB5" s="28"/>
      <c r="AC5" s="28"/>
      <c r="AD5" s="28"/>
      <c r="AE5" s="61"/>
      <c r="AF5" s="78">
        <f>IF(AE5&gt;0,0,AA5)</f>
        <v>0</v>
      </c>
    </row>
    <row r="6" spans="1:32" ht="12.75">
      <c r="A6" s="19"/>
      <c r="B6" s="20"/>
      <c r="C6" s="20"/>
      <c r="D6" s="21"/>
      <c r="E6" s="30"/>
      <c r="F6" s="22"/>
      <c r="G6" s="23"/>
      <c r="H6" s="23"/>
      <c r="I6" s="23"/>
      <c r="J6" s="22"/>
      <c r="K6" s="27"/>
      <c r="L6" s="24"/>
      <c r="M6" s="24"/>
      <c r="N6" s="24"/>
      <c r="O6" s="24"/>
      <c r="P6" s="25"/>
      <c r="Q6" s="19"/>
      <c r="R6" s="20"/>
      <c r="S6" s="26"/>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26"/>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26"/>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26"/>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26"/>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26"/>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26"/>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26"/>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26"/>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26"/>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26"/>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26"/>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26"/>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26"/>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26"/>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26"/>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26"/>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26"/>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26"/>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26"/>
      <c r="T25" s="21"/>
      <c r="U25" s="22"/>
      <c r="V25" s="22"/>
      <c r="W25" s="22"/>
      <c r="X25" s="22"/>
      <c r="Y25" s="22"/>
      <c r="Z25" s="27"/>
      <c r="AA25" s="28"/>
      <c r="AB25" s="28"/>
      <c r="AC25" s="28"/>
      <c r="AD25" s="28"/>
      <c r="AE25" s="61"/>
      <c r="AF25" s="78">
        <f t="shared" si="0"/>
        <v>0</v>
      </c>
    </row>
    <row r="26" spans="1:32" ht="12.75">
      <c r="A26" s="19"/>
      <c r="B26" s="20"/>
      <c r="C26" s="20"/>
      <c r="D26" s="32"/>
      <c r="E26" s="22"/>
      <c r="F26" s="23"/>
      <c r="G26" s="23"/>
      <c r="H26" s="23"/>
      <c r="I26" s="23"/>
      <c r="J26" s="22"/>
      <c r="K26" s="27"/>
      <c r="L26" s="24"/>
      <c r="M26" s="24"/>
      <c r="N26" s="24"/>
      <c r="O26" s="24"/>
      <c r="P26" s="25"/>
      <c r="Q26" s="19"/>
      <c r="R26" s="20"/>
      <c r="S26" s="26"/>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26"/>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26"/>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26"/>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19"/>
      <c r="R30" s="20"/>
      <c r="S30" s="26"/>
      <c r="T30" s="21"/>
      <c r="U30" s="22"/>
      <c r="V30" s="22"/>
      <c r="W30" s="22"/>
      <c r="X30" s="22"/>
      <c r="Y30" s="22"/>
      <c r="Z30" s="27"/>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3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3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26"/>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45"/>
      <c r="T34" s="232" t="s">
        <v>13</v>
      </c>
      <c r="U34" s="233">
        <f aca="true" t="shared" si="2" ref="U34:AD34">SUM(U5:U33)</f>
        <v>0</v>
      </c>
      <c r="V34" s="233">
        <f t="shared" si="2"/>
        <v>0</v>
      </c>
      <c r="W34" s="233">
        <f t="shared" si="2"/>
        <v>0</v>
      </c>
      <c r="X34" s="233">
        <f t="shared" si="2"/>
        <v>0</v>
      </c>
      <c r="Y34" s="233">
        <f t="shared" si="2"/>
        <v>0</v>
      </c>
      <c r="Z34" s="234">
        <f t="shared" si="2"/>
        <v>0</v>
      </c>
      <c r="AA34" s="234">
        <f t="shared" si="2"/>
        <v>0</v>
      </c>
      <c r="AB34" s="234">
        <f t="shared" si="2"/>
        <v>0</v>
      </c>
      <c r="AC34" s="234">
        <f t="shared" si="2"/>
        <v>0</v>
      </c>
      <c r="AD34" s="234">
        <f t="shared" si="2"/>
        <v>0</v>
      </c>
      <c r="AE34" s="116"/>
      <c r="AF34" s="124">
        <f>SUM(AF5:AF33)</f>
        <v>0</v>
      </c>
    </row>
    <row r="35" spans="1:32" s="87" customFormat="1" ht="12.75">
      <c r="A35" s="108"/>
      <c r="D35" s="91"/>
      <c r="E35" s="65"/>
      <c r="F35" s="66"/>
      <c r="G35" s="66"/>
      <c r="H35" s="66"/>
      <c r="I35" s="66"/>
      <c r="J35" s="65"/>
      <c r="K35" s="65"/>
      <c r="L35" s="67"/>
      <c r="M35" s="67"/>
      <c r="N35" s="67"/>
      <c r="O35" s="67"/>
      <c r="P35" s="130"/>
      <c r="Q35" s="16"/>
      <c r="S35" s="109"/>
      <c r="U35" s="65"/>
      <c r="V35" s="65"/>
      <c r="W35" s="65"/>
      <c r="X35" s="65"/>
      <c r="Y35" s="65"/>
      <c r="Z35" s="65"/>
      <c r="AA35" s="65"/>
      <c r="AB35" s="65"/>
      <c r="AC35" s="67"/>
      <c r="AD35" s="67"/>
      <c r="AE35" s="16"/>
      <c r="AF35" s="111"/>
    </row>
    <row r="36" spans="1:32" s="5" customFormat="1" ht="12.75">
      <c r="A36" s="10"/>
      <c r="D36" s="136"/>
      <c r="E36" s="68"/>
      <c r="F36" s="69"/>
      <c r="G36" s="69"/>
      <c r="H36" s="69"/>
      <c r="I36" s="69"/>
      <c r="J36" s="68" t="s">
        <v>114</v>
      </c>
      <c r="K36" s="14"/>
      <c r="L36" s="53">
        <f>SUM(L4:L33)</f>
        <v>0</v>
      </c>
      <c r="M36" s="53">
        <f>M34-AB34</f>
        <v>0</v>
      </c>
      <c r="N36" s="54">
        <f>N34-AC34</f>
        <v>0</v>
      </c>
      <c r="O36" s="54">
        <f>O34-AD34</f>
        <v>0</v>
      </c>
      <c r="P36" s="15"/>
      <c r="Q36" s="307" t="s">
        <v>39</v>
      </c>
      <c r="R36" s="307"/>
      <c r="S36" s="315" t="s">
        <v>40</v>
      </c>
      <c r="T36" s="315"/>
      <c r="U36" s="227">
        <f>SUM(L4:O4)</f>
        <v>0</v>
      </c>
      <c r="V36" s="314" t="s">
        <v>115</v>
      </c>
      <c r="W36" s="314"/>
      <c r="X36" s="314"/>
      <c r="Y36" s="229">
        <f>SUM(M36:P36)</f>
        <v>0</v>
      </c>
      <c r="Z36" s="314" t="s">
        <v>116</v>
      </c>
      <c r="AA36" s="314"/>
      <c r="AB36" s="231">
        <f>AF34+Jan!AB36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5" t="s">
        <v>41</v>
      </c>
      <c r="T37" s="315"/>
      <c r="U37" s="227">
        <f>SUM(E34:J34)</f>
        <v>0</v>
      </c>
      <c r="V37" s="314" t="s">
        <v>6</v>
      </c>
      <c r="W37" s="314"/>
      <c r="X37" s="314"/>
      <c r="Y37" s="229">
        <f>SUM(U34:Y34)</f>
        <v>0</v>
      </c>
      <c r="Z37" s="223"/>
      <c r="AA37" s="224"/>
      <c r="AB37" s="222"/>
      <c r="AC37" s="14"/>
      <c r="AD37" s="14"/>
      <c r="AE37" s="14"/>
      <c r="AF37" s="77"/>
    </row>
    <row r="38" spans="1:32" s="5" customFormat="1" ht="12.75">
      <c r="A38" s="10"/>
      <c r="D38" s="136"/>
      <c r="E38" s="18"/>
      <c r="F38" s="138"/>
      <c r="G38" s="138"/>
      <c r="H38" s="138"/>
      <c r="I38" s="138"/>
      <c r="J38" s="18"/>
      <c r="K38" s="14"/>
      <c r="L38" s="14"/>
      <c r="M38" s="14"/>
      <c r="N38" s="67"/>
      <c r="O38" s="67"/>
      <c r="P38" s="130"/>
      <c r="Q38" s="16"/>
      <c r="S38" s="225"/>
      <c r="T38" s="226"/>
      <c r="U38" s="228">
        <f>SUM(U36:U37)</f>
        <v>0</v>
      </c>
      <c r="V38" s="224"/>
      <c r="W38" s="224"/>
      <c r="X38" s="224"/>
      <c r="Y38" s="230">
        <f>SUM(Y36:Y37)</f>
        <v>0</v>
      </c>
      <c r="Z38" s="224"/>
      <c r="AA38" s="224"/>
      <c r="AB38" s="224"/>
      <c r="AC38" s="14"/>
      <c r="AD38" s="14"/>
      <c r="AE38" s="14"/>
      <c r="AF38" s="77"/>
    </row>
    <row r="39" spans="11:32" ht="12.75">
      <c r="K39" s="9"/>
      <c r="AE39" s="9"/>
      <c r="AF39" s="76"/>
    </row>
  </sheetData>
  <sheetProtection password="D721" sheet="1" insertRows="0" selectLockedCells="1"/>
  <mergeCells count="39">
    <mergeCell ref="V36:X36"/>
    <mergeCell ref="V37:X37"/>
    <mergeCell ref="Z36:AA36"/>
    <mergeCell ref="S36:T36"/>
    <mergeCell ref="S37:T37"/>
    <mergeCell ref="Q36:R36"/>
    <mergeCell ref="A1:C1"/>
    <mergeCell ref="S2:S3"/>
    <mergeCell ref="J2:J3"/>
    <mergeCell ref="L2:L3"/>
    <mergeCell ref="A2:A3"/>
    <mergeCell ref="B2:B3"/>
    <mergeCell ref="C2:C3"/>
    <mergeCell ref="D2:D3"/>
    <mergeCell ref="F2:F3"/>
    <mergeCell ref="O2:O3"/>
    <mergeCell ref="Q1:S1"/>
    <mergeCell ref="Q4:AF4"/>
    <mergeCell ref="Q2:Q3"/>
    <mergeCell ref="W2:W3"/>
    <mergeCell ref="AE2:AE3"/>
    <mergeCell ref="Y2:Y3"/>
    <mergeCell ref="AA2:AA3"/>
    <mergeCell ref="AB2:AB3"/>
    <mergeCell ref="AC2:AC3"/>
    <mergeCell ref="M2:M3"/>
    <mergeCell ref="N2:N3"/>
    <mergeCell ref="E2:E3"/>
    <mergeCell ref="H2:H3"/>
    <mergeCell ref="I2:I3"/>
    <mergeCell ref="K2:K3"/>
    <mergeCell ref="G2:G3"/>
    <mergeCell ref="R2:R3"/>
    <mergeCell ref="Z2:Z3"/>
    <mergeCell ref="AD2:AD3"/>
    <mergeCell ref="X2:X3"/>
    <mergeCell ref="T2:T3"/>
    <mergeCell ref="U2:U3"/>
    <mergeCell ref="V2:V3"/>
  </mergeCells>
  <printOptions gridLines="1" horizontalCentered="1" verticalCentered="1"/>
  <pageMargins left="0" right="0" top="0" bottom="0" header="0" footer="0"/>
  <pageSetup fitToWidth="2" fitToHeight="1" horizontalDpi="600" verticalDpi="600" orientation="landscape" paperSize="9" scale="85"/>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AF39"/>
  <sheetViews>
    <sheetView zoomScalePageLayoutView="0" workbookViewId="0" topLeftCell="A1">
      <pane ySplit="4" topLeftCell="A5" activePane="bottomLeft" state="frozen"/>
      <selection pane="topLeft" activeCell="A1" sqref="A1:AF4"/>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8" customWidth="1"/>
    <col min="33" max="33" width="8.83203125" style="3" customWidth="1"/>
    <col min="34" max="16384" width="8.83203125" style="3" customWidth="1"/>
  </cols>
  <sheetData>
    <row r="1" spans="1:32" s="5" customFormat="1" ht="12.75">
      <c r="A1" s="296" t="s">
        <v>90</v>
      </c>
      <c r="B1" s="296"/>
      <c r="C1" s="296"/>
      <c r="D1" s="113"/>
      <c r="E1" s="114"/>
      <c r="F1" s="115"/>
      <c r="G1" s="115"/>
      <c r="H1" s="115"/>
      <c r="I1" s="115"/>
      <c r="J1" s="114"/>
      <c r="K1" s="127"/>
      <c r="L1" s="125"/>
      <c r="M1" s="125"/>
      <c r="N1" s="125"/>
      <c r="O1" s="125"/>
      <c r="P1" s="126"/>
      <c r="Q1" s="296" t="s">
        <v>89</v>
      </c>
      <c r="R1" s="296"/>
      <c r="S1" s="296"/>
      <c r="T1" s="113"/>
      <c r="U1" s="114"/>
      <c r="V1" s="114"/>
      <c r="W1" s="114"/>
      <c r="X1" s="114"/>
      <c r="Y1" s="114"/>
      <c r="Z1" s="127"/>
      <c r="AA1" s="125"/>
      <c r="AB1" s="125"/>
      <c r="AC1" s="125"/>
      <c r="AD1" s="125"/>
      <c r="AE1" s="44"/>
      <c r="AF1" s="79"/>
    </row>
    <row r="2" spans="1:32" s="4" customFormat="1" ht="12.75" customHeight="1">
      <c r="A2" s="292"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117</v>
      </c>
      <c r="P2" s="128"/>
      <c r="Q2" s="306" t="s">
        <v>0</v>
      </c>
      <c r="R2" s="293" t="s">
        <v>49</v>
      </c>
      <c r="S2" s="316"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11" t="s">
        <v>83</v>
      </c>
      <c r="AF2" s="79"/>
    </row>
    <row r="3" spans="1:32" s="4" customFormat="1" ht="13.5" customHeight="1">
      <c r="A3" s="292"/>
      <c r="B3" s="293"/>
      <c r="C3" s="293"/>
      <c r="D3" s="295"/>
      <c r="E3" s="297"/>
      <c r="F3" s="298"/>
      <c r="G3" s="298"/>
      <c r="H3" s="298"/>
      <c r="I3" s="298"/>
      <c r="J3" s="297"/>
      <c r="K3" s="300"/>
      <c r="L3" s="294"/>
      <c r="M3" s="294"/>
      <c r="N3" s="294"/>
      <c r="O3" s="294"/>
      <c r="P3" s="128"/>
      <c r="Q3" s="306"/>
      <c r="R3" s="293"/>
      <c r="S3" s="316"/>
      <c r="T3" s="295"/>
      <c r="U3" s="297"/>
      <c r="V3" s="297"/>
      <c r="W3" s="297"/>
      <c r="X3" s="297"/>
      <c r="Y3" s="297"/>
      <c r="Z3" s="300"/>
      <c r="AA3" s="294"/>
      <c r="AB3" s="294"/>
      <c r="AC3" s="294"/>
      <c r="AD3" s="294"/>
      <c r="AE3" s="311"/>
      <c r="AF3" s="79"/>
    </row>
    <row r="4" spans="1:32" s="5" customFormat="1" ht="12.75">
      <c r="A4" s="10"/>
      <c r="D4" s="11" t="s">
        <v>3</v>
      </c>
      <c r="E4" s="12"/>
      <c r="F4" s="13"/>
      <c r="G4" s="13"/>
      <c r="H4" s="13"/>
      <c r="I4" s="13"/>
      <c r="J4" s="12"/>
      <c r="K4" s="70"/>
      <c r="L4" s="70">
        <f>Feb!L36</f>
        <v>0</v>
      </c>
      <c r="M4" s="70">
        <f>Feb!M36</f>
        <v>0</v>
      </c>
      <c r="N4" s="236">
        <f>Feb!N36</f>
        <v>0</v>
      </c>
      <c r="O4" s="236">
        <f>Feb!O36</f>
        <v>0</v>
      </c>
      <c r="P4" s="15"/>
      <c r="Q4" s="310"/>
      <c r="R4" s="310"/>
      <c r="S4" s="310"/>
      <c r="T4" s="310"/>
      <c r="U4" s="310"/>
      <c r="V4" s="310"/>
      <c r="W4" s="310"/>
      <c r="X4" s="310"/>
      <c r="Y4" s="310"/>
      <c r="Z4" s="310"/>
      <c r="AA4" s="310"/>
      <c r="AB4" s="310"/>
      <c r="AC4" s="310"/>
      <c r="AD4" s="310"/>
      <c r="AE4" s="310"/>
      <c r="AF4" s="310"/>
    </row>
    <row r="5" spans="1:32" ht="12.75">
      <c r="A5" s="19"/>
      <c r="B5" s="20"/>
      <c r="C5" s="20"/>
      <c r="D5" s="21"/>
      <c r="E5" s="22"/>
      <c r="F5" s="62"/>
      <c r="G5" s="23"/>
      <c r="H5" s="23"/>
      <c r="I5" s="23"/>
      <c r="J5" s="22"/>
      <c r="K5" s="27"/>
      <c r="L5" s="24"/>
      <c r="M5" s="24"/>
      <c r="N5" s="24"/>
      <c r="O5" s="24"/>
      <c r="P5" s="25"/>
      <c r="Q5" s="19"/>
      <c r="R5" s="20"/>
      <c r="S5" s="59"/>
      <c r="T5" s="21"/>
      <c r="U5" s="22"/>
      <c r="V5" s="22"/>
      <c r="W5" s="22"/>
      <c r="X5" s="22"/>
      <c r="Y5" s="22"/>
      <c r="Z5" s="27"/>
      <c r="AA5" s="28"/>
      <c r="AB5" s="28"/>
      <c r="AC5" s="28"/>
      <c r="AD5" s="28"/>
      <c r="AE5" s="61"/>
      <c r="AF5" s="78">
        <f>IF(AE5&gt;0,0,AA5)</f>
        <v>0</v>
      </c>
    </row>
    <row r="6" spans="1:32" ht="12.75">
      <c r="A6" s="19"/>
      <c r="B6" s="20"/>
      <c r="C6" s="20"/>
      <c r="D6" s="21"/>
      <c r="E6" s="30"/>
      <c r="F6" s="22"/>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21"/>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21"/>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21"/>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21"/>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21"/>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21"/>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87" customFormat="1" ht="12.75">
      <c r="A35" s="108"/>
      <c r="D35" s="91"/>
      <c r="E35" s="65"/>
      <c r="F35" s="66"/>
      <c r="G35" s="66"/>
      <c r="H35" s="66"/>
      <c r="I35" s="66"/>
      <c r="J35" s="65"/>
      <c r="K35" s="65"/>
      <c r="L35" s="67"/>
      <c r="M35" s="67"/>
      <c r="N35" s="67"/>
      <c r="O35" s="67"/>
      <c r="P35" s="130"/>
      <c r="Q35" s="16"/>
      <c r="S35" s="140"/>
      <c r="U35" s="65"/>
      <c r="V35" s="65"/>
      <c r="W35" s="65"/>
      <c r="X35" s="65"/>
      <c r="Y35" s="65"/>
      <c r="Z35" s="65"/>
      <c r="AA35" s="65"/>
      <c r="AB35" s="65"/>
      <c r="AC35" s="67"/>
      <c r="AD35" s="67"/>
      <c r="AE35" s="16"/>
      <c r="AF35" s="111"/>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307" t="s">
        <v>39</v>
      </c>
      <c r="R36" s="307"/>
      <c r="S36" s="315" t="s">
        <v>40</v>
      </c>
      <c r="T36" s="315"/>
      <c r="U36" s="227">
        <f>SUM(L4:O4)</f>
        <v>0</v>
      </c>
      <c r="V36" s="246"/>
      <c r="W36" s="314" t="s">
        <v>42</v>
      </c>
      <c r="X36" s="314"/>
      <c r="Y36" s="229">
        <f>SUM(M36:P36)</f>
        <v>0</v>
      </c>
      <c r="Z36" s="314" t="s">
        <v>82</v>
      </c>
      <c r="AA36" s="314"/>
      <c r="AB36" s="231">
        <f>AF34+Feb!AB36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5" t="s">
        <v>41</v>
      </c>
      <c r="T37" s="315"/>
      <c r="U37" s="227">
        <f>SUM(E34:J34)</f>
        <v>0</v>
      </c>
      <c r="V37" s="246"/>
      <c r="W37" s="314" t="s">
        <v>43</v>
      </c>
      <c r="X37" s="314"/>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1:32" ht="12.75">
      <c r="K39" s="9"/>
      <c r="S39" s="55"/>
      <c r="AE39" s="9"/>
      <c r="AF39" s="76"/>
    </row>
  </sheetData>
  <sheetProtection password="D721" sheet="1" insertRows="0" selectLockedCells="1"/>
  <mergeCells count="39">
    <mergeCell ref="Z36:AA36"/>
    <mergeCell ref="F2:F3"/>
    <mergeCell ref="Q36:R36"/>
    <mergeCell ref="S36:T36"/>
    <mergeCell ref="S37:T37"/>
    <mergeCell ref="W36:X36"/>
    <mergeCell ref="W37:X37"/>
    <mergeCell ref="M2:M3"/>
    <mergeCell ref="N2:N3"/>
    <mergeCell ref="O2:O3"/>
    <mergeCell ref="D2:D3"/>
    <mergeCell ref="Q1:S1"/>
    <mergeCell ref="Q4:AF4"/>
    <mergeCell ref="Q2:Q3"/>
    <mergeCell ref="G2:G3"/>
    <mergeCell ref="A1:C1"/>
    <mergeCell ref="S2:S3"/>
    <mergeCell ref="J2:J3"/>
    <mergeCell ref="L2:L3"/>
    <mergeCell ref="A2:A3"/>
    <mergeCell ref="B2:B3"/>
    <mergeCell ref="C2:C3"/>
    <mergeCell ref="W2:W3"/>
    <mergeCell ref="E2:E3"/>
    <mergeCell ref="AD2:AD3"/>
    <mergeCell ref="H2:H3"/>
    <mergeCell ref="I2:I3"/>
    <mergeCell ref="X2:X3"/>
    <mergeCell ref="K2:K3"/>
    <mergeCell ref="AE2:AE3"/>
    <mergeCell ref="Y2:Y3"/>
    <mergeCell ref="AA2:AA3"/>
    <mergeCell ref="AB2:AB3"/>
    <mergeCell ref="AC2:AC3"/>
    <mergeCell ref="R2:R3"/>
    <mergeCell ref="Z2:Z3"/>
    <mergeCell ref="T2:T3"/>
    <mergeCell ref="U2:U3"/>
    <mergeCell ref="V2:V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F39"/>
  <sheetViews>
    <sheetView zoomScalePageLayoutView="0" workbookViewId="0" topLeftCell="A1">
      <pane ySplit="4" topLeftCell="A5" activePane="bottomLeft" state="frozen"/>
      <selection pane="topLeft" activeCell="A1" sqref="A1:AF4"/>
      <selection pane="bottomLeft" activeCell="D22" sqref="D22"/>
    </sheetView>
  </sheetViews>
  <sheetFormatPr defaultColWidth="8.83203125" defaultRowHeight="12.75"/>
  <cols>
    <col min="1" max="1" width="7.83203125" style="254"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3" customWidth="1"/>
  </cols>
  <sheetData>
    <row r="1" spans="1:32" s="5" customFormat="1" ht="12.75">
      <c r="A1" s="296" t="s">
        <v>92</v>
      </c>
      <c r="B1" s="296"/>
      <c r="C1" s="296"/>
      <c r="D1" s="113"/>
      <c r="E1" s="114"/>
      <c r="F1" s="115"/>
      <c r="G1" s="115"/>
      <c r="H1" s="115"/>
      <c r="I1" s="115"/>
      <c r="J1" s="114"/>
      <c r="K1" s="127"/>
      <c r="L1" s="125"/>
      <c r="M1" s="125"/>
      <c r="N1" s="125"/>
      <c r="O1" s="125"/>
      <c r="P1" s="126"/>
      <c r="Q1" s="296" t="s">
        <v>91</v>
      </c>
      <c r="R1" s="296"/>
      <c r="S1" s="296"/>
      <c r="T1" s="113"/>
      <c r="U1" s="114"/>
      <c r="V1" s="114"/>
      <c r="W1" s="114"/>
      <c r="X1" s="114"/>
      <c r="Y1" s="114"/>
      <c r="Z1" s="127"/>
      <c r="AA1" s="125"/>
      <c r="AB1" s="125"/>
      <c r="AC1" s="125"/>
      <c r="AD1" s="125"/>
      <c r="AE1" s="44"/>
      <c r="AF1" s="77"/>
    </row>
    <row r="2" spans="1:32" s="4" customFormat="1" ht="12.75" customHeight="1">
      <c r="A2" s="317"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117</v>
      </c>
      <c r="P2" s="128"/>
      <c r="Q2" s="306" t="s">
        <v>0</v>
      </c>
      <c r="R2" s="293" t="s">
        <v>49</v>
      </c>
      <c r="S2" s="316"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06" t="s">
        <v>83</v>
      </c>
      <c r="AF2" s="77"/>
    </row>
    <row r="3" spans="1:32" s="4" customFormat="1" ht="13.5" customHeight="1">
      <c r="A3" s="317"/>
      <c r="B3" s="293"/>
      <c r="C3" s="293"/>
      <c r="D3" s="295"/>
      <c r="E3" s="297"/>
      <c r="F3" s="298"/>
      <c r="G3" s="298"/>
      <c r="H3" s="298"/>
      <c r="I3" s="298"/>
      <c r="J3" s="297"/>
      <c r="K3" s="300"/>
      <c r="L3" s="294"/>
      <c r="M3" s="294"/>
      <c r="N3" s="294"/>
      <c r="O3" s="294"/>
      <c r="P3" s="128"/>
      <c r="Q3" s="306"/>
      <c r="R3" s="293"/>
      <c r="S3" s="316"/>
      <c r="T3" s="295"/>
      <c r="U3" s="297"/>
      <c r="V3" s="297"/>
      <c r="W3" s="297"/>
      <c r="X3" s="297"/>
      <c r="Y3" s="297"/>
      <c r="Z3" s="300"/>
      <c r="AA3" s="294"/>
      <c r="AB3" s="294"/>
      <c r="AC3" s="294"/>
      <c r="AD3" s="294"/>
      <c r="AE3" s="306"/>
      <c r="AF3" s="77"/>
    </row>
    <row r="4" spans="1:32" s="5" customFormat="1" ht="12.75">
      <c r="A4" s="251"/>
      <c r="D4" s="11" t="s">
        <v>3</v>
      </c>
      <c r="E4" s="12"/>
      <c r="F4" s="13"/>
      <c r="G4" s="13"/>
      <c r="H4" s="13"/>
      <c r="I4" s="13"/>
      <c r="J4" s="12"/>
      <c r="K4" s="70"/>
      <c r="L4" s="70">
        <f>Mar!L36</f>
        <v>0</v>
      </c>
      <c r="M4" s="70">
        <f>Mar!M36</f>
        <v>0</v>
      </c>
      <c r="N4" s="236">
        <f>Mar!N36</f>
        <v>0</v>
      </c>
      <c r="O4" s="236">
        <f>Mar!O36</f>
        <v>0</v>
      </c>
      <c r="P4" s="15"/>
      <c r="Q4" s="310"/>
      <c r="R4" s="310"/>
      <c r="S4" s="310"/>
      <c r="T4" s="310"/>
      <c r="U4" s="310"/>
      <c r="V4" s="310"/>
      <c r="W4" s="310"/>
      <c r="X4" s="310"/>
      <c r="Y4" s="310"/>
      <c r="Z4" s="310"/>
      <c r="AA4" s="310"/>
      <c r="AB4" s="310"/>
      <c r="AC4" s="310"/>
      <c r="AD4" s="310"/>
      <c r="AE4" s="310"/>
      <c r="AF4" s="310"/>
    </row>
    <row r="5" spans="1:32" ht="12.75">
      <c r="A5" s="252"/>
      <c r="B5" s="20"/>
      <c r="C5" s="20"/>
      <c r="D5" s="21"/>
      <c r="E5" s="22"/>
      <c r="F5" s="62"/>
      <c r="G5" s="23"/>
      <c r="H5" s="23"/>
      <c r="I5" s="23"/>
      <c r="J5" s="22"/>
      <c r="K5" s="27"/>
      <c r="L5" s="24"/>
      <c r="M5" s="24"/>
      <c r="N5" s="24"/>
      <c r="O5" s="24"/>
      <c r="P5" s="25"/>
      <c r="Q5" s="19"/>
      <c r="R5" s="20"/>
      <c r="S5" s="59"/>
      <c r="T5" s="21"/>
      <c r="U5" s="22"/>
      <c r="V5" s="22"/>
      <c r="W5" s="22"/>
      <c r="X5" s="22"/>
      <c r="Y5" s="22"/>
      <c r="Z5" s="27"/>
      <c r="AA5" s="28"/>
      <c r="AB5" s="28"/>
      <c r="AC5" s="28"/>
      <c r="AD5" s="28"/>
      <c r="AE5" s="61"/>
      <c r="AF5" s="78">
        <f>IF(AE5&gt;0,0,AA5)</f>
        <v>0</v>
      </c>
    </row>
    <row r="6" spans="1:32" ht="12.75">
      <c r="A6" s="252"/>
      <c r="B6" s="20"/>
      <c r="C6" s="20"/>
      <c r="D6" s="21"/>
      <c r="E6" s="30"/>
      <c r="F6" s="22"/>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252"/>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252"/>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252"/>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252"/>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252"/>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252"/>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252"/>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252"/>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252"/>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252"/>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252"/>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252"/>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252"/>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252"/>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252"/>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252"/>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252"/>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252"/>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252"/>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252"/>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252"/>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252"/>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252"/>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252"/>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252"/>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252"/>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252"/>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37"/>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87" customFormat="1" ht="12.75">
      <c r="A35" s="253"/>
      <c r="D35" s="91"/>
      <c r="E35" s="65"/>
      <c r="F35" s="66"/>
      <c r="G35" s="66"/>
      <c r="H35" s="66"/>
      <c r="I35" s="66"/>
      <c r="J35" s="65"/>
      <c r="K35" s="65"/>
      <c r="L35" s="67"/>
      <c r="M35" s="67"/>
      <c r="N35" s="67"/>
      <c r="O35" s="67"/>
      <c r="P35" s="130"/>
      <c r="Q35" s="16"/>
      <c r="S35" s="140"/>
      <c r="U35" s="65"/>
      <c r="V35" s="65"/>
      <c r="W35" s="65"/>
      <c r="X35" s="65"/>
      <c r="Y35" s="65"/>
      <c r="Z35" s="65"/>
      <c r="AA35" s="65"/>
      <c r="AB35" s="65"/>
      <c r="AC35" s="67"/>
      <c r="AD35" s="67"/>
      <c r="AE35" s="16"/>
      <c r="AF35" s="110"/>
    </row>
    <row r="36" spans="1:32" s="5" customFormat="1" ht="12.75">
      <c r="A36" s="251"/>
      <c r="D36" s="136"/>
      <c r="E36" s="68"/>
      <c r="F36" s="69"/>
      <c r="G36" s="69"/>
      <c r="H36" s="69"/>
      <c r="I36" s="69"/>
      <c r="J36" s="68" t="s">
        <v>14</v>
      </c>
      <c r="K36" s="14"/>
      <c r="L36" s="53">
        <f>SUM(L4:L33)</f>
        <v>0</v>
      </c>
      <c r="M36" s="53">
        <f>M34-AB34</f>
        <v>0</v>
      </c>
      <c r="N36" s="54">
        <f>N34-AC34</f>
        <v>0</v>
      </c>
      <c r="O36" s="54">
        <f>O34-AD34</f>
        <v>0</v>
      </c>
      <c r="P36" s="15"/>
      <c r="Q36" s="248" t="s">
        <v>39</v>
      </c>
      <c r="S36" s="315" t="s">
        <v>40</v>
      </c>
      <c r="T36" s="315"/>
      <c r="U36" s="227">
        <f>SUM(L4:O4)</f>
        <v>0</v>
      </c>
      <c r="V36" s="246"/>
      <c r="W36" s="314" t="s">
        <v>42</v>
      </c>
      <c r="X36" s="314"/>
      <c r="Y36" s="229">
        <f>SUM(M36:P36)</f>
        <v>0</v>
      </c>
      <c r="Z36" s="314" t="s">
        <v>82</v>
      </c>
      <c r="AA36" s="314"/>
      <c r="AB36" s="231">
        <f>AF34+Mar!AB36</f>
        <v>0</v>
      </c>
      <c r="AC36" s="68"/>
      <c r="AD36" s="14"/>
      <c r="AE36" s="14"/>
      <c r="AF36" s="77"/>
    </row>
    <row r="37" spans="1:32" s="5" customFormat="1" ht="12.75">
      <c r="A37" s="251"/>
      <c r="D37" s="136"/>
      <c r="E37" s="18"/>
      <c r="F37" s="138"/>
      <c r="G37" s="138"/>
      <c r="H37" s="138"/>
      <c r="I37" s="138"/>
      <c r="J37" s="18"/>
      <c r="K37" s="14"/>
      <c r="L37" s="14"/>
      <c r="M37" s="14"/>
      <c r="N37" s="67"/>
      <c r="O37" s="67"/>
      <c r="P37" s="130"/>
      <c r="Q37" s="16"/>
      <c r="S37" s="315" t="s">
        <v>41</v>
      </c>
      <c r="T37" s="315"/>
      <c r="U37" s="227">
        <f>SUM(E34:J34)</f>
        <v>0</v>
      </c>
      <c r="V37" s="246"/>
      <c r="W37" s="314" t="s">
        <v>43</v>
      </c>
      <c r="X37" s="314"/>
      <c r="Y37" s="229">
        <f>SUM(U34:Y34)</f>
        <v>0</v>
      </c>
      <c r="Z37" s="247"/>
      <c r="AA37" s="246"/>
      <c r="AB37" s="231"/>
      <c r="AC37" s="14"/>
      <c r="AD37" s="14"/>
      <c r="AE37" s="14"/>
      <c r="AF37" s="77"/>
    </row>
    <row r="38" spans="1:32" s="5" customFormat="1" ht="12.75">
      <c r="A38" s="251"/>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1:31" ht="12.75">
      <c r="K39" s="9"/>
      <c r="S39" s="55"/>
      <c r="AE39" s="9"/>
    </row>
  </sheetData>
  <sheetProtection password="D721" sheet="1" insertRows="0" selectLockedCells="1"/>
  <mergeCells count="38">
    <mergeCell ref="S36:T36"/>
    <mergeCell ref="S37:T37"/>
    <mergeCell ref="W36:X36"/>
    <mergeCell ref="W37:X37"/>
    <mergeCell ref="Z36:AA36"/>
    <mergeCell ref="M2:M3"/>
    <mergeCell ref="N2:N3"/>
    <mergeCell ref="O2:O3"/>
    <mergeCell ref="D2:D3"/>
    <mergeCell ref="Q1:S1"/>
    <mergeCell ref="Q4:AF4"/>
    <mergeCell ref="Q2:Q3"/>
    <mergeCell ref="G2:G3"/>
    <mergeCell ref="A1:C1"/>
    <mergeCell ref="S2:S3"/>
    <mergeCell ref="J2:J3"/>
    <mergeCell ref="L2:L3"/>
    <mergeCell ref="F2:F3"/>
    <mergeCell ref="A2:A3"/>
    <mergeCell ref="B2:B3"/>
    <mergeCell ref="C2:C3"/>
    <mergeCell ref="W2:W3"/>
    <mergeCell ref="E2:E3"/>
    <mergeCell ref="AD2:AD3"/>
    <mergeCell ref="H2:H3"/>
    <mergeCell ref="I2:I3"/>
    <mergeCell ref="X2:X3"/>
    <mergeCell ref="K2:K3"/>
    <mergeCell ref="AE2:AE3"/>
    <mergeCell ref="Y2:Y3"/>
    <mergeCell ref="AA2:AA3"/>
    <mergeCell ref="AB2:AB3"/>
    <mergeCell ref="AC2:AC3"/>
    <mergeCell ref="R2:R3"/>
    <mergeCell ref="Z2:Z3"/>
    <mergeCell ref="T2:T3"/>
    <mergeCell ref="U2:U3"/>
    <mergeCell ref="V2:V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AF39"/>
  <sheetViews>
    <sheetView zoomScalePageLayoutView="0" workbookViewId="0" topLeftCell="M1">
      <pane ySplit="4" topLeftCell="A5" activePane="bottomLeft" state="frozen"/>
      <selection pane="topLeft" activeCell="A1" sqref="A1:AF4"/>
      <selection pane="bottomLeft" activeCell="A5" sqref="A5:A33"/>
    </sheetView>
  </sheetViews>
  <sheetFormatPr defaultColWidth="8.83203125" defaultRowHeight="12.75"/>
  <cols>
    <col min="1" max="1" width="9.33203125" style="254" customWidth="1"/>
    <col min="2" max="2" width="7.83203125" style="3" customWidth="1"/>
    <col min="3" max="3" width="7.660156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9.16015625" style="257" customWidth="1"/>
    <col min="18" max="18" width="8.16015625" style="3" customWidth="1"/>
    <col min="19" max="19" width="7.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6" t="s">
        <v>94</v>
      </c>
      <c r="B1" s="296"/>
      <c r="C1" s="296"/>
      <c r="D1" s="113"/>
      <c r="E1" s="114"/>
      <c r="F1" s="115"/>
      <c r="G1" s="115"/>
      <c r="H1" s="115"/>
      <c r="I1" s="115"/>
      <c r="J1" s="114"/>
      <c r="K1" s="127"/>
      <c r="L1" s="125"/>
      <c r="M1" s="125"/>
      <c r="N1" s="125"/>
      <c r="O1" s="125"/>
      <c r="P1" s="126"/>
      <c r="Q1" s="296" t="s">
        <v>93</v>
      </c>
      <c r="R1" s="296"/>
      <c r="S1" s="296"/>
      <c r="T1" s="113"/>
      <c r="U1" s="114"/>
      <c r="V1" s="114"/>
      <c r="W1" s="114"/>
      <c r="X1" s="114"/>
      <c r="Y1" s="114"/>
      <c r="Z1" s="127"/>
      <c r="AA1" s="125"/>
      <c r="AB1" s="125"/>
      <c r="AC1" s="125"/>
      <c r="AD1" s="125"/>
      <c r="AE1" s="44"/>
      <c r="AF1" s="77"/>
    </row>
    <row r="2" spans="1:32" s="7" customFormat="1" ht="12.75" customHeight="1">
      <c r="A2" s="317"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117</v>
      </c>
      <c r="P2" s="128"/>
      <c r="Q2" s="319" t="s">
        <v>0</v>
      </c>
      <c r="R2" s="293" t="s">
        <v>49</v>
      </c>
      <c r="S2" s="316"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18" t="s">
        <v>83</v>
      </c>
      <c r="AF2" s="77"/>
    </row>
    <row r="3" spans="1:32" s="7" customFormat="1" ht="13.5" customHeight="1">
      <c r="A3" s="317"/>
      <c r="B3" s="293"/>
      <c r="C3" s="293"/>
      <c r="D3" s="295"/>
      <c r="E3" s="297"/>
      <c r="F3" s="298"/>
      <c r="G3" s="298"/>
      <c r="H3" s="298"/>
      <c r="I3" s="298"/>
      <c r="J3" s="297"/>
      <c r="K3" s="300"/>
      <c r="L3" s="294"/>
      <c r="M3" s="294"/>
      <c r="N3" s="294"/>
      <c r="O3" s="294"/>
      <c r="P3" s="128"/>
      <c r="Q3" s="319"/>
      <c r="R3" s="293"/>
      <c r="S3" s="316"/>
      <c r="T3" s="295"/>
      <c r="U3" s="297"/>
      <c r="V3" s="297"/>
      <c r="W3" s="297"/>
      <c r="X3" s="297"/>
      <c r="Y3" s="297"/>
      <c r="Z3" s="300"/>
      <c r="AA3" s="294"/>
      <c r="AB3" s="294"/>
      <c r="AC3" s="294"/>
      <c r="AD3" s="294"/>
      <c r="AE3" s="318"/>
      <c r="AF3" s="77"/>
    </row>
    <row r="4" spans="1:32" s="141" customFormat="1" ht="12.75">
      <c r="A4" s="251"/>
      <c r="B4" s="5"/>
      <c r="C4" s="5"/>
      <c r="D4" s="11" t="s">
        <v>3</v>
      </c>
      <c r="E4" s="12"/>
      <c r="F4" s="13"/>
      <c r="G4" s="13"/>
      <c r="H4" s="13"/>
      <c r="I4" s="13"/>
      <c r="J4" s="12"/>
      <c r="K4" s="70"/>
      <c r="L4" s="70">
        <f>Apr!L36</f>
        <v>0</v>
      </c>
      <c r="M4" s="70">
        <f>Apr!M36</f>
        <v>0</v>
      </c>
      <c r="N4" s="236">
        <f>Apr!N36</f>
        <v>0</v>
      </c>
      <c r="O4" s="236">
        <f>Apr!O36</f>
        <v>0</v>
      </c>
      <c r="P4" s="15"/>
      <c r="Q4" s="310"/>
      <c r="R4" s="310"/>
      <c r="S4" s="310"/>
      <c r="T4" s="310"/>
      <c r="U4" s="310"/>
      <c r="V4" s="310"/>
      <c r="W4" s="310"/>
      <c r="X4" s="310"/>
      <c r="Y4" s="310"/>
      <c r="Z4" s="310"/>
      <c r="AA4" s="310"/>
      <c r="AB4" s="310"/>
      <c r="AC4" s="310"/>
      <c r="AD4" s="310"/>
      <c r="AE4" s="310"/>
      <c r="AF4" s="310"/>
    </row>
    <row r="5" spans="1:32" ht="12.75">
      <c r="A5" s="19"/>
      <c r="B5" s="20"/>
      <c r="C5" s="20"/>
      <c r="D5" s="21"/>
      <c r="E5" s="22"/>
      <c r="F5" s="62"/>
      <c r="G5" s="23"/>
      <c r="H5" s="23"/>
      <c r="I5" s="23"/>
      <c r="J5" s="22"/>
      <c r="K5" s="27"/>
      <c r="L5" s="24"/>
      <c r="M5" s="24"/>
      <c r="N5" s="24"/>
      <c r="O5" s="24"/>
      <c r="P5" s="25"/>
      <c r="Q5" s="19"/>
      <c r="R5" s="20"/>
      <c r="S5" s="59"/>
      <c r="T5" s="21"/>
      <c r="U5" s="22"/>
      <c r="V5" s="22"/>
      <c r="W5" s="22"/>
      <c r="X5" s="22"/>
      <c r="Y5" s="22"/>
      <c r="Z5" s="27"/>
      <c r="AA5" s="28"/>
      <c r="AB5" s="28"/>
      <c r="AC5" s="28"/>
      <c r="AD5" s="28"/>
      <c r="AE5" s="61"/>
      <c r="AF5" s="78">
        <f>IF(AE5&gt;0,0,AA5)</f>
        <v>0</v>
      </c>
    </row>
    <row r="6" spans="1:32" ht="12.75">
      <c r="A6" s="19"/>
      <c r="B6" s="20"/>
      <c r="C6" s="20"/>
      <c r="D6" s="21"/>
      <c r="E6" s="30"/>
      <c r="F6" s="22"/>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37"/>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255"/>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253"/>
      <c r="B35" s="87"/>
      <c r="C35" s="87"/>
      <c r="D35" s="91"/>
      <c r="E35" s="65"/>
      <c r="F35" s="66"/>
      <c r="G35" s="66"/>
      <c r="H35" s="66"/>
      <c r="I35" s="66"/>
      <c r="J35" s="65"/>
      <c r="K35" s="65"/>
      <c r="L35" s="67"/>
      <c r="M35" s="67"/>
      <c r="N35" s="67"/>
      <c r="O35" s="67"/>
      <c r="P35" s="130"/>
      <c r="Q35" s="256"/>
      <c r="R35" s="87"/>
      <c r="S35" s="140"/>
      <c r="T35" s="87"/>
      <c r="U35" s="65"/>
      <c r="V35" s="65"/>
      <c r="W35" s="65"/>
      <c r="X35" s="65"/>
      <c r="Y35" s="65"/>
      <c r="Z35" s="65"/>
      <c r="AA35" s="65"/>
      <c r="AB35" s="65"/>
      <c r="AC35" s="67"/>
      <c r="AD35" s="67"/>
      <c r="AE35" s="16"/>
      <c r="AF35" s="110"/>
    </row>
    <row r="36" spans="1:32" s="5" customFormat="1" ht="12.75">
      <c r="A36" s="251"/>
      <c r="D36" s="136"/>
      <c r="E36" s="68"/>
      <c r="F36" s="69"/>
      <c r="G36" s="69"/>
      <c r="H36" s="69"/>
      <c r="I36" s="69"/>
      <c r="J36" s="68" t="s">
        <v>14</v>
      </c>
      <c r="K36" s="14"/>
      <c r="L36" s="53">
        <f>SUM(L4:L33)</f>
        <v>0</v>
      </c>
      <c r="M36" s="53">
        <f>M34-AB34</f>
        <v>0</v>
      </c>
      <c r="N36" s="54">
        <f>N34-AC34</f>
        <v>0</v>
      </c>
      <c r="O36" s="54">
        <f>O34-AD34</f>
        <v>0</v>
      </c>
      <c r="P36" s="15"/>
      <c r="Q36" s="307" t="s">
        <v>39</v>
      </c>
      <c r="R36" s="307"/>
      <c r="S36" s="315" t="s">
        <v>40</v>
      </c>
      <c r="T36" s="315"/>
      <c r="U36" s="227">
        <f>SUM(L4:O4)</f>
        <v>0</v>
      </c>
      <c r="V36" s="246"/>
      <c r="W36" s="314" t="s">
        <v>42</v>
      </c>
      <c r="X36" s="314"/>
      <c r="Y36" s="229">
        <f>SUM(M36:P36)</f>
        <v>0</v>
      </c>
      <c r="Z36" s="314" t="s">
        <v>82</v>
      </c>
      <c r="AA36" s="314"/>
      <c r="AB36" s="231">
        <f>AF34+Apr!AB36</f>
        <v>0</v>
      </c>
      <c r="AC36" s="68"/>
      <c r="AD36" s="14"/>
      <c r="AE36" s="14"/>
      <c r="AF36" s="77"/>
    </row>
    <row r="37" spans="1:32" s="5" customFormat="1" ht="12.75">
      <c r="A37" s="251"/>
      <c r="D37" s="136"/>
      <c r="E37" s="18"/>
      <c r="F37" s="138"/>
      <c r="G37" s="138"/>
      <c r="H37" s="138"/>
      <c r="I37" s="138"/>
      <c r="J37" s="18"/>
      <c r="K37" s="14"/>
      <c r="L37" s="14"/>
      <c r="M37" s="14"/>
      <c r="N37" s="67"/>
      <c r="O37" s="67"/>
      <c r="P37" s="130"/>
      <c r="Q37" s="256"/>
      <c r="S37" s="315" t="s">
        <v>41</v>
      </c>
      <c r="T37" s="315"/>
      <c r="U37" s="227">
        <f>SUM(E34:J34)</f>
        <v>0</v>
      </c>
      <c r="V37" s="246"/>
      <c r="W37" s="314" t="s">
        <v>43</v>
      </c>
      <c r="X37" s="314"/>
      <c r="Y37" s="229">
        <f>SUM(U34:Y34)</f>
        <v>0</v>
      </c>
      <c r="Z37" s="247"/>
      <c r="AA37" s="246"/>
      <c r="AB37" s="231"/>
      <c r="AC37" s="14"/>
      <c r="AD37" s="14"/>
      <c r="AE37" s="14"/>
      <c r="AF37" s="77"/>
    </row>
    <row r="38" spans="1:32" s="5" customFormat="1" ht="12.75">
      <c r="A38" s="251"/>
      <c r="D38" s="136"/>
      <c r="E38" s="18"/>
      <c r="F38" s="138"/>
      <c r="G38" s="138"/>
      <c r="H38" s="138"/>
      <c r="I38" s="138"/>
      <c r="J38" s="18"/>
      <c r="K38" s="14"/>
      <c r="L38" s="14"/>
      <c r="M38" s="14"/>
      <c r="N38" s="67"/>
      <c r="O38" s="67"/>
      <c r="P38" s="130"/>
      <c r="Q38" s="256"/>
      <c r="S38" s="245"/>
      <c r="T38" s="77"/>
      <c r="U38" s="228">
        <f>SUM(U36:U37)</f>
        <v>0</v>
      </c>
      <c r="V38" s="246"/>
      <c r="W38" s="246"/>
      <c r="X38" s="246"/>
      <c r="Y38" s="230">
        <f>SUM(Y36:Y37)</f>
        <v>0</v>
      </c>
      <c r="Z38" s="246"/>
      <c r="AA38" s="246"/>
      <c r="AB38" s="246"/>
      <c r="AC38" s="14"/>
      <c r="AD38" s="14"/>
      <c r="AE38" s="14"/>
      <c r="AF38" s="77"/>
    </row>
    <row r="39" spans="1:32" s="3" customFormat="1" ht="12.75">
      <c r="A39" s="254"/>
      <c r="E39" s="56"/>
      <c r="F39" s="57"/>
      <c r="G39" s="57"/>
      <c r="H39" s="57"/>
      <c r="I39" s="57"/>
      <c r="J39" s="56"/>
      <c r="K39" s="9"/>
      <c r="L39" s="9"/>
      <c r="M39" s="9"/>
      <c r="N39" s="49"/>
      <c r="O39" s="49"/>
      <c r="P39" s="31"/>
      <c r="Q39" s="257"/>
      <c r="S39" s="55"/>
      <c r="U39" s="56"/>
      <c r="V39" s="56"/>
      <c r="W39" s="56"/>
      <c r="X39" s="56"/>
      <c r="Y39" s="56"/>
      <c r="Z39" s="56"/>
      <c r="AA39" s="9"/>
      <c r="AB39" s="9"/>
      <c r="AC39" s="9"/>
      <c r="AD39" s="9"/>
      <c r="AE39" s="9"/>
      <c r="AF39" s="76"/>
    </row>
  </sheetData>
  <sheetProtection password="D721" sheet="1" insertRows="0" selectLockedCells="1"/>
  <mergeCells count="39">
    <mergeCell ref="Z36:AA36"/>
    <mergeCell ref="F2:F3"/>
    <mergeCell ref="Q36:R36"/>
    <mergeCell ref="S36:T36"/>
    <mergeCell ref="S37:T37"/>
    <mergeCell ref="W36:X36"/>
    <mergeCell ref="W37:X37"/>
    <mergeCell ref="M2:M3"/>
    <mergeCell ref="N2:N3"/>
    <mergeCell ref="O2:O3"/>
    <mergeCell ref="D2:D3"/>
    <mergeCell ref="Q1:S1"/>
    <mergeCell ref="Q4:AF4"/>
    <mergeCell ref="Q2:Q3"/>
    <mergeCell ref="G2:G3"/>
    <mergeCell ref="A1:C1"/>
    <mergeCell ref="S2:S3"/>
    <mergeCell ref="J2:J3"/>
    <mergeCell ref="L2:L3"/>
    <mergeCell ref="A2:A3"/>
    <mergeCell ref="B2:B3"/>
    <mergeCell ref="C2:C3"/>
    <mergeCell ref="W2:W3"/>
    <mergeCell ref="E2:E3"/>
    <mergeCell ref="AD2:AD3"/>
    <mergeCell ref="H2:H3"/>
    <mergeCell ref="I2:I3"/>
    <mergeCell ref="X2:X3"/>
    <mergeCell ref="K2:K3"/>
    <mergeCell ref="AE2:AE3"/>
    <mergeCell ref="Y2:Y3"/>
    <mergeCell ref="AA2:AA3"/>
    <mergeCell ref="AB2:AB3"/>
    <mergeCell ref="AC2:AC3"/>
    <mergeCell ref="R2:R3"/>
    <mergeCell ref="Z2:Z3"/>
    <mergeCell ref="T2:T3"/>
    <mergeCell ref="U2:U3"/>
    <mergeCell ref="V2:V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1:AF39"/>
  <sheetViews>
    <sheetView zoomScalePageLayoutView="0" workbookViewId="0" topLeftCell="A1">
      <pane ySplit="4" topLeftCell="A5" activePane="bottomLeft" state="frozen"/>
      <selection pane="topLeft" activeCell="A5" sqref="A5:IV33"/>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6" t="s">
        <v>96</v>
      </c>
      <c r="B1" s="296"/>
      <c r="C1" s="296"/>
      <c r="D1" s="113"/>
      <c r="E1" s="114"/>
      <c r="F1" s="115"/>
      <c r="G1" s="115"/>
      <c r="H1" s="115"/>
      <c r="I1" s="115"/>
      <c r="J1" s="114"/>
      <c r="K1" s="127"/>
      <c r="L1" s="125"/>
      <c r="M1" s="125"/>
      <c r="N1" s="125"/>
      <c r="O1" s="125"/>
      <c r="P1" s="126"/>
      <c r="Q1" s="296" t="s">
        <v>95</v>
      </c>
      <c r="R1" s="296"/>
      <c r="S1" s="296"/>
      <c r="T1" s="113"/>
      <c r="U1" s="114"/>
      <c r="V1" s="114"/>
      <c r="W1" s="114"/>
      <c r="X1" s="114"/>
      <c r="Y1" s="114"/>
      <c r="Z1" s="127"/>
      <c r="AA1" s="125"/>
      <c r="AB1" s="125"/>
      <c r="AC1" s="125"/>
      <c r="AD1" s="125"/>
      <c r="AE1" s="44"/>
      <c r="AF1" s="77"/>
    </row>
    <row r="2" spans="1:32" s="7" customFormat="1" ht="12.75" customHeight="1">
      <c r="A2" s="292"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117</v>
      </c>
      <c r="P2" s="128"/>
      <c r="Q2" s="306" t="s">
        <v>0</v>
      </c>
      <c r="R2" s="293" t="s">
        <v>49</v>
      </c>
      <c r="S2" s="316"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06" t="s">
        <v>83</v>
      </c>
      <c r="AF2" s="77"/>
    </row>
    <row r="3" spans="1:32" s="7" customFormat="1" ht="13.5" customHeight="1">
      <c r="A3" s="292"/>
      <c r="B3" s="293"/>
      <c r="C3" s="293"/>
      <c r="D3" s="295"/>
      <c r="E3" s="297"/>
      <c r="F3" s="298"/>
      <c r="G3" s="298"/>
      <c r="H3" s="298"/>
      <c r="I3" s="298"/>
      <c r="J3" s="297"/>
      <c r="K3" s="300"/>
      <c r="L3" s="294"/>
      <c r="M3" s="294"/>
      <c r="N3" s="294"/>
      <c r="O3" s="294"/>
      <c r="P3" s="128"/>
      <c r="Q3" s="306"/>
      <c r="R3" s="293"/>
      <c r="S3" s="316"/>
      <c r="T3" s="295"/>
      <c r="U3" s="297"/>
      <c r="V3" s="297"/>
      <c r="W3" s="297"/>
      <c r="X3" s="297"/>
      <c r="Y3" s="297"/>
      <c r="Z3" s="300"/>
      <c r="AA3" s="294"/>
      <c r="AB3" s="294"/>
      <c r="AC3" s="294"/>
      <c r="AD3" s="294"/>
      <c r="AE3" s="306"/>
      <c r="AF3" s="77"/>
    </row>
    <row r="4" spans="1:32" s="141" customFormat="1" ht="12.75">
      <c r="A4" s="10"/>
      <c r="B4" s="5"/>
      <c r="C4" s="5"/>
      <c r="D4" s="11" t="s">
        <v>3</v>
      </c>
      <c r="E4" s="12"/>
      <c r="F4" s="13"/>
      <c r="G4" s="13"/>
      <c r="H4" s="13"/>
      <c r="I4" s="13"/>
      <c r="J4" s="12"/>
      <c r="K4" s="70"/>
      <c r="L4" s="70">
        <f>May!L36</f>
        <v>0</v>
      </c>
      <c r="M4" s="70">
        <f>May!M36</f>
        <v>0</v>
      </c>
      <c r="N4" s="236">
        <f>May!N36</f>
        <v>0</v>
      </c>
      <c r="O4" s="236">
        <f>May!O36</f>
        <v>0</v>
      </c>
      <c r="P4" s="15"/>
      <c r="Q4" s="310"/>
      <c r="R4" s="310"/>
      <c r="S4" s="310"/>
      <c r="T4" s="310"/>
      <c r="U4" s="310"/>
      <c r="V4" s="310"/>
      <c r="W4" s="310"/>
      <c r="X4" s="310"/>
      <c r="Y4" s="310"/>
      <c r="Z4" s="310"/>
      <c r="AA4" s="310"/>
      <c r="AB4" s="310"/>
      <c r="AC4" s="310"/>
      <c r="AD4" s="310"/>
      <c r="AE4" s="310"/>
      <c r="AF4" s="310"/>
    </row>
    <row r="5" spans="1:32" ht="12.75">
      <c r="A5" s="19"/>
      <c r="B5" s="20"/>
      <c r="C5" s="20"/>
      <c r="D5" s="21"/>
      <c r="E5" s="22"/>
      <c r="F5" s="23"/>
      <c r="G5" s="23"/>
      <c r="H5" s="23"/>
      <c r="I5" s="23"/>
      <c r="J5" s="22"/>
      <c r="K5" s="27"/>
      <c r="L5" s="28"/>
      <c r="M5" s="24"/>
      <c r="N5" s="28"/>
      <c r="O5" s="28"/>
      <c r="Q5" s="58"/>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307" t="s">
        <v>39</v>
      </c>
      <c r="R36" s="307"/>
      <c r="S36" s="315" t="s">
        <v>40</v>
      </c>
      <c r="T36" s="315"/>
      <c r="U36" s="227">
        <f>SUM(L4:O4)</f>
        <v>0</v>
      </c>
      <c r="V36" s="246"/>
      <c r="W36" s="314" t="s">
        <v>42</v>
      </c>
      <c r="X36" s="314"/>
      <c r="Y36" s="229">
        <f>SUM(M36:P36)</f>
        <v>0</v>
      </c>
      <c r="Z36" s="314" t="s">
        <v>82</v>
      </c>
      <c r="AA36" s="314"/>
      <c r="AB36" s="231">
        <f>AF34+May!AB36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5" t="s">
        <v>41</v>
      </c>
      <c r="T37" s="315"/>
      <c r="U37" s="227">
        <f>SUM(E34:J34)</f>
        <v>0</v>
      </c>
      <c r="V37" s="246"/>
      <c r="W37" s="314" t="s">
        <v>43</v>
      </c>
      <c r="X37" s="314"/>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39">
    <mergeCell ref="Z36:AA36"/>
    <mergeCell ref="F2:F3"/>
    <mergeCell ref="Q36:R36"/>
    <mergeCell ref="S36:T36"/>
    <mergeCell ref="S37:T37"/>
    <mergeCell ref="W36:X36"/>
    <mergeCell ref="W37:X37"/>
    <mergeCell ref="M2:M3"/>
    <mergeCell ref="N2:N3"/>
    <mergeCell ref="O2:O3"/>
    <mergeCell ref="D2:D3"/>
    <mergeCell ref="Q1:S1"/>
    <mergeCell ref="Q4:AF4"/>
    <mergeCell ref="Q2:Q3"/>
    <mergeCell ref="G2:G3"/>
    <mergeCell ref="A1:C1"/>
    <mergeCell ref="S2:S3"/>
    <mergeCell ref="J2:J3"/>
    <mergeCell ref="L2:L3"/>
    <mergeCell ref="A2:A3"/>
    <mergeCell ref="B2:B3"/>
    <mergeCell ref="C2:C3"/>
    <mergeCell ref="W2:W3"/>
    <mergeCell ref="E2:E3"/>
    <mergeCell ref="AD2:AD3"/>
    <mergeCell ref="H2:H3"/>
    <mergeCell ref="I2:I3"/>
    <mergeCell ref="X2:X3"/>
    <mergeCell ref="K2:K3"/>
    <mergeCell ref="AE2:AE3"/>
    <mergeCell ref="Y2:Y3"/>
    <mergeCell ref="AA2:AA3"/>
    <mergeCell ref="AB2:AB3"/>
    <mergeCell ref="AC2:AC3"/>
    <mergeCell ref="R2:R3"/>
    <mergeCell ref="Z2:Z3"/>
    <mergeCell ref="T2:T3"/>
    <mergeCell ref="U2:U3"/>
    <mergeCell ref="V2:V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9.xml><?xml version="1.0" encoding="utf-8"?>
<worksheet xmlns="http://schemas.openxmlformats.org/spreadsheetml/2006/main" xmlns:r="http://schemas.openxmlformats.org/officeDocument/2006/relationships">
  <dimension ref="A1:AF39"/>
  <sheetViews>
    <sheetView zoomScalePageLayoutView="0" workbookViewId="0" topLeftCell="P1">
      <pane ySplit="4" topLeftCell="A5" activePane="bottomLeft" state="frozen"/>
      <selection pane="topLeft" activeCell="A5" sqref="A5:IV33"/>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6" t="s">
        <v>98</v>
      </c>
      <c r="B1" s="296"/>
      <c r="C1" s="296"/>
      <c r="D1" s="113"/>
      <c r="E1" s="114"/>
      <c r="F1" s="115"/>
      <c r="G1" s="115"/>
      <c r="H1" s="115"/>
      <c r="I1" s="115"/>
      <c r="J1" s="114"/>
      <c r="K1" s="127"/>
      <c r="L1" s="125"/>
      <c r="M1" s="125"/>
      <c r="N1" s="125"/>
      <c r="O1" s="125"/>
      <c r="P1" s="126"/>
      <c r="Q1" s="296" t="s">
        <v>97</v>
      </c>
      <c r="R1" s="296"/>
      <c r="S1" s="296"/>
      <c r="T1" s="113"/>
      <c r="U1" s="114"/>
      <c r="V1" s="114"/>
      <c r="W1" s="114"/>
      <c r="X1" s="114"/>
      <c r="Y1" s="114"/>
      <c r="Z1" s="127"/>
      <c r="AA1" s="125"/>
      <c r="AB1" s="125"/>
      <c r="AC1" s="125"/>
      <c r="AD1" s="125"/>
      <c r="AE1" s="44"/>
      <c r="AF1" s="77"/>
    </row>
    <row r="2" spans="1:32" s="7" customFormat="1" ht="12.75" customHeight="1">
      <c r="A2" s="292" t="s">
        <v>0</v>
      </c>
      <c r="B2" s="293" t="s">
        <v>48</v>
      </c>
      <c r="C2" s="293" t="s">
        <v>49</v>
      </c>
      <c r="D2" s="295" t="s">
        <v>52</v>
      </c>
      <c r="E2" s="297" t="str">
        <f>'Inc &amp; Ex'!B2</f>
        <v>Rebate</v>
      </c>
      <c r="F2" s="298" t="str">
        <f>'Inc &amp; Ex'!B16</f>
        <v>Category 1</v>
      </c>
      <c r="G2" s="298" t="str">
        <f>'Inc &amp; Ex'!B30</f>
        <v>Category 2</v>
      </c>
      <c r="H2" s="298" t="str">
        <f>'Inc &amp; Ex'!B44</f>
        <v>Category 3</v>
      </c>
      <c r="I2" s="298" t="str">
        <f>'Inc &amp; Ex'!B58</f>
        <v>Category 4</v>
      </c>
      <c r="J2" s="297" t="str">
        <f>'Inc &amp; Ex'!B72</f>
        <v>Misc </v>
      </c>
      <c r="K2" s="300" t="s">
        <v>50</v>
      </c>
      <c r="L2" s="294" t="s">
        <v>2</v>
      </c>
      <c r="M2" s="294" t="s">
        <v>1</v>
      </c>
      <c r="N2" s="294" t="s">
        <v>112</v>
      </c>
      <c r="O2" s="294" t="s">
        <v>117</v>
      </c>
      <c r="P2" s="128"/>
      <c r="Q2" s="306" t="s">
        <v>0</v>
      </c>
      <c r="R2" s="293" t="s">
        <v>49</v>
      </c>
      <c r="S2" s="316" t="s">
        <v>18</v>
      </c>
      <c r="T2" s="295" t="s">
        <v>53</v>
      </c>
      <c r="U2" s="297" t="str">
        <f>'Inc &amp; Ex'!G2</f>
        <v>Category 1</v>
      </c>
      <c r="V2" s="297" t="str">
        <f>'Inc &amp; Ex'!G16</f>
        <v>Category 2</v>
      </c>
      <c r="W2" s="297" t="str">
        <f>'Inc &amp; Ex'!G30</f>
        <v>Category 3</v>
      </c>
      <c r="X2" s="297" t="str">
        <f>'Inc &amp; Ex'!G44</f>
        <v>Category 4</v>
      </c>
      <c r="Y2" s="297" t="str">
        <f>'Inc &amp; Ex'!G58</f>
        <v>Misc</v>
      </c>
      <c r="Z2" s="300" t="s">
        <v>50</v>
      </c>
      <c r="AA2" s="294" t="s">
        <v>2</v>
      </c>
      <c r="AB2" s="294" t="s">
        <v>1</v>
      </c>
      <c r="AC2" s="294" t="s">
        <v>112</v>
      </c>
      <c r="AD2" s="294" t="s">
        <v>117</v>
      </c>
      <c r="AE2" s="306" t="s">
        <v>83</v>
      </c>
      <c r="AF2" s="77"/>
    </row>
    <row r="3" spans="1:32" s="7" customFormat="1" ht="13.5" customHeight="1">
      <c r="A3" s="292"/>
      <c r="B3" s="293"/>
      <c r="C3" s="293"/>
      <c r="D3" s="295"/>
      <c r="E3" s="297"/>
      <c r="F3" s="298"/>
      <c r="G3" s="298"/>
      <c r="H3" s="298"/>
      <c r="I3" s="298"/>
      <c r="J3" s="297"/>
      <c r="K3" s="300"/>
      <c r="L3" s="294"/>
      <c r="M3" s="294"/>
      <c r="N3" s="294"/>
      <c r="O3" s="294"/>
      <c r="P3" s="128"/>
      <c r="Q3" s="306"/>
      <c r="R3" s="293"/>
      <c r="S3" s="316"/>
      <c r="T3" s="295"/>
      <c r="U3" s="297"/>
      <c r="V3" s="297"/>
      <c r="W3" s="297"/>
      <c r="X3" s="297"/>
      <c r="Y3" s="297"/>
      <c r="Z3" s="300"/>
      <c r="AA3" s="294"/>
      <c r="AB3" s="294"/>
      <c r="AC3" s="294"/>
      <c r="AD3" s="294"/>
      <c r="AE3" s="306"/>
      <c r="AF3" s="77"/>
    </row>
    <row r="4" spans="1:32" s="141" customFormat="1" ht="12.75">
      <c r="A4" s="10"/>
      <c r="B4" s="5"/>
      <c r="C4" s="5"/>
      <c r="D4" s="11" t="s">
        <v>3</v>
      </c>
      <c r="E4" s="12"/>
      <c r="F4" s="13"/>
      <c r="G4" s="13"/>
      <c r="H4" s="13"/>
      <c r="I4" s="13"/>
      <c r="J4" s="12"/>
      <c r="K4" s="70"/>
      <c r="L4" s="70">
        <f>Jun!L36</f>
        <v>0</v>
      </c>
      <c r="M4" s="70">
        <f>Jun!M36</f>
        <v>0</v>
      </c>
      <c r="N4" s="236">
        <f>Jun!N36</f>
        <v>0</v>
      </c>
      <c r="O4" s="236">
        <f>Jun!O36</f>
        <v>0</v>
      </c>
      <c r="P4" s="15"/>
      <c r="Q4" s="310"/>
      <c r="R4" s="310"/>
      <c r="S4" s="310"/>
      <c r="T4" s="310"/>
      <c r="U4" s="310"/>
      <c r="V4" s="310"/>
      <c r="W4" s="310"/>
      <c r="X4" s="310"/>
      <c r="Y4" s="310"/>
      <c r="Z4" s="310"/>
      <c r="AA4" s="310"/>
      <c r="AB4" s="310"/>
      <c r="AC4" s="310"/>
      <c r="AD4" s="310"/>
      <c r="AE4" s="310"/>
      <c r="AF4" s="310"/>
    </row>
    <row r="5" spans="1:32" ht="12.75">
      <c r="A5" s="19"/>
      <c r="B5" s="20"/>
      <c r="C5" s="20"/>
      <c r="D5" s="21"/>
      <c r="E5" s="22"/>
      <c r="F5" s="23"/>
      <c r="G5" s="23"/>
      <c r="H5" s="23"/>
      <c r="I5" s="23"/>
      <c r="J5" s="22"/>
      <c r="K5" s="27"/>
      <c r="L5" s="28"/>
      <c r="M5" s="24"/>
      <c r="N5" s="28"/>
      <c r="O5" s="28"/>
      <c r="Q5" s="19"/>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307" t="s">
        <v>39</v>
      </c>
      <c r="R36" s="307"/>
      <c r="S36" s="315" t="s">
        <v>40</v>
      </c>
      <c r="T36" s="315"/>
      <c r="U36" s="227">
        <f>SUM(L4:O4)</f>
        <v>0</v>
      </c>
      <c r="V36" s="246"/>
      <c r="W36" s="314" t="s">
        <v>42</v>
      </c>
      <c r="X36" s="314"/>
      <c r="Y36" s="229">
        <f>SUM(M36:P36)</f>
        <v>0</v>
      </c>
      <c r="Z36" s="314" t="s">
        <v>82</v>
      </c>
      <c r="AA36" s="314"/>
      <c r="AB36" s="231">
        <f>AF34+Jun!AB36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5" t="s">
        <v>41</v>
      </c>
      <c r="T37" s="315"/>
      <c r="U37" s="227">
        <f>SUM(E34:J34)</f>
        <v>0</v>
      </c>
      <c r="V37" s="246"/>
      <c r="W37" s="314" t="s">
        <v>43</v>
      </c>
      <c r="X37" s="314"/>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39">
    <mergeCell ref="Z36:AA36"/>
    <mergeCell ref="F2:F3"/>
    <mergeCell ref="S36:T36"/>
    <mergeCell ref="Q36:R36"/>
    <mergeCell ref="S37:T37"/>
    <mergeCell ref="W36:X36"/>
    <mergeCell ref="W37:X37"/>
    <mergeCell ref="M2:M3"/>
    <mergeCell ref="N2:N3"/>
    <mergeCell ref="O2:O3"/>
    <mergeCell ref="D2:D3"/>
    <mergeCell ref="Q1:S1"/>
    <mergeCell ref="Q4:AF4"/>
    <mergeCell ref="Q2:Q3"/>
    <mergeCell ref="G2:G3"/>
    <mergeCell ref="A1:C1"/>
    <mergeCell ref="S2:S3"/>
    <mergeCell ref="J2:J3"/>
    <mergeCell ref="L2:L3"/>
    <mergeCell ref="A2:A3"/>
    <mergeCell ref="B2:B3"/>
    <mergeCell ref="C2:C3"/>
    <mergeCell ref="W2:W3"/>
    <mergeCell ref="E2:E3"/>
    <mergeCell ref="AD2:AD3"/>
    <mergeCell ref="H2:H3"/>
    <mergeCell ref="I2:I3"/>
    <mergeCell ref="X2:X3"/>
    <mergeCell ref="K2:K3"/>
    <mergeCell ref="AE2:AE3"/>
    <mergeCell ref="Y2:Y3"/>
    <mergeCell ref="AA2:AA3"/>
    <mergeCell ref="AB2:AB3"/>
    <mergeCell ref="AC2:AC3"/>
    <mergeCell ref="R2:R3"/>
    <mergeCell ref="Z2:Z3"/>
    <mergeCell ref="T2:T3"/>
    <mergeCell ref="U2:U3"/>
    <mergeCell ref="V2:V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Clarke Harvey CSD HASSRA CORPORATE SERVICES</cp:lastModifiedBy>
  <cp:lastPrinted>2018-02-06T10:05:41Z</cp:lastPrinted>
  <dcterms:created xsi:type="dcterms:W3CDTF">2015-03-02T14:14:59Z</dcterms:created>
  <dcterms:modified xsi:type="dcterms:W3CDTF">2023-09-01T13:02:58Z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